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9C5B4EDA-1D7A-4BDF-8110-5FF1AC297EFC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1" i="1" s="1"/>
  <c r="L23" i="1"/>
  <c r="I23" i="1"/>
  <c r="I16" i="1"/>
  <c r="H23" i="1"/>
  <c r="F21" i="1"/>
  <c r="F11" i="1"/>
  <c r="J11" i="1"/>
  <c r="H16" i="1"/>
  <c r="L16" i="1"/>
  <c r="M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<sst xmlns="http://schemas.openxmlformats.org/spreadsheetml/2006/main" count="37" uniqueCount="29">
  <si>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</si>
  <si>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</si>
  <si>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</si>
  <si>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</si>
  <si>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</si>
  <si>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</si>
  <si>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</si>
  <si>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</si>
  <si>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</si>
  <si>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</si>
  <si>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</si>
  <si>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</si>
  <si>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</si>
  <si>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</si>
  <si>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</si>
  <si>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</si>
  <si>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</si>
  <si>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</si>
  <si>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</si>
  <si>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</si>
  <si>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</si>
  <si>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</si>
  <si>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</si>
  <si>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</si>
  <si>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Dezember 2024</t>
  </si>
  <si>
    <t>Dezember</t>
  </si>
  <si>
    <t>Januar - Dezember</t>
  </si>
  <si>
    <t>2023*)</t>
  </si>
  <si>
    <t xml:space="preserve">      ©Bayerisches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</si>
</sst>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J30" sqref="J30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x14ac:dyDescent="0.2">
      <c r="A3" s="18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4" ht="18.75" customHeight="1" x14ac:dyDescent="0.2">
      <c r="A5" s="22" t="s">
        <v>3</v>
      </c>
      <c r="B5" s="23"/>
      <c r="C5" s="23"/>
      <c r="D5" s="23"/>
      <c r="E5" s="24"/>
      <c r="F5" s="20" t="s">
        <v>25</v>
      </c>
      <c r="G5" s="20"/>
      <c r="H5" s="19" t="s">
        <v>0</v>
      </c>
      <c r="I5" s="21"/>
      <c r="J5" s="20" t="s">
        <v>26</v>
      </c>
      <c r="K5" s="20"/>
      <c r="L5" s="19" t="s">
        <v>0</v>
      </c>
      <c r="M5" s="21"/>
    </row>
    <row r="6" spans="1:14" ht="18.75" customHeight="1" x14ac:dyDescent="0.2">
      <c r="A6" s="25"/>
      <c r="B6" s="25"/>
      <c r="C6" s="25"/>
      <c r="D6" s="25"/>
      <c r="E6" s="26"/>
      <c r="F6" s="2">
        <v>2024</v>
      </c>
      <c r="G6" s="2" t="s">
        <v>27</v>
      </c>
      <c r="H6" s="19"/>
      <c r="I6" s="21"/>
      <c r="J6" s="2">
        <v>2024</v>
      </c>
      <c r="K6" s="2" t="s">
        <v>27</v>
      </c>
      <c r="L6" s="19"/>
      <c r="M6" s="21"/>
    </row>
    <row r="7" spans="1:14" ht="18.75" customHeight="1" x14ac:dyDescent="0.2">
      <c r="A7" s="27"/>
      <c r="B7" s="27"/>
      <c r="C7" s="27"/>
      <c r="D7" s="27"/>
      <c r="E7" s="28"/>
      <c r="F7" s="19" t="s">
        <v>2</v>
      </c>
      <c r="G7" s="19"/>
      <c r="H7" s="19"/>
      <c r="I7" s="3" t="s">
        <v>1</v>
      </c>
      <c r="J7" s="19" t="s">
        <v>2</v>
      </c>
      <c r="K7" s="19"/>
      <c r="L7" s="19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5" t="s">
        <v>14</v>
      </c>
      <c r="B9" s="15"/>
      <c r="C9" s="15"/>
      <c r="D9" s="15"/>
      <c r="E9" s="6"/>
      <c r="F9" s="8">
        <f>F10+F11</f>
        <v>29063</v>
      </c>
      <c r="G9" s="8">
        <f>G10+G11</f>
        <v>33710</v>
      </c>
      <c r="H9" s="8">
        <f>SUM(F9-G9)</f>
        <v>-4647</v>
      </c>
      <c r="I9" s="11">
        <f>SUM(F9-G9)/G9%</f>
        <v>-13.78522693562741</v>
      </c>
      <c r="J9" s="8">
        <f>J10+J11</f>
        <v>381063</v>
      </c>
      <c r="K9" s="8">
        <f>K10+K11</f>
        <v>388817</v>
      </c>
      <c r="L9" s="8">
        <f>SUM(J9-K9)</f>
        <v>-7754</v>
      </c>
      <c r="M9" s="11">
        <f>SUM(J9-K9)/K9%</f>
        <v>-1.9942543664500265</v>
      </c>
      <c r="N9" s="12"/>
    </row>
    <row r="10" spans="1:14" x14ac:dyDescent="0.2">
      <c r="A10" t="s">
        <v>4</v>
      </c>
      <c r="B10" s="16" t="s">
        <v>5</v>
      </c>
      <c r="C10" s="16"/>
      <c r="D10" s="16"/>
      <c r="E10" s="5"/>
      <c r="F10" s="9">
        <v>2711</v>
      </c>
      <c r="G10" s="9">
        <v>2854</v>
      </c>
      <c r="H10" s="10">
        <f t="shared" ref="H10:H25" si="0">SUM(F10-G10)</f>
        <v>-143</v>
      </c>
      <c r="I10" s="13">
        <f t="shared" ref="I10:I25" si="1">SUM(F10-G10)/G10%</f>
        <v>-5.0105115627189907</v>
      </c>
      <c r="J10" s="9">
        <v>49374</v>
      </c>
      <c r="K10" s="9">
        <v>49463</v>
      </c>
      <c r="L10" s="10">
        <f t="shared" ref="L10:L25" si="2">SUM(J10-K10)</f>
        <v>-89</v>
      </c>
      <c r="M10" s="13">
        <f t="shared" ref="M10:M25" si="3">SUM(J10-K10)/K10%</f>
        <v>-0.17993247477912783</v>
      </c>
      <c r="N10" s="12"/>
    </row>
    <row r="11" spans="1:14" x14ac:dyDescent="0.2">
      <c r="B11" s="16" t="s">
        <v>6</v>
      </c>
      <c r="C11" s="16"/>
      <c r="D11" s="16"/>
      <c r="E11" s="5"/>
      <c r="F11" s="9">
        <f>F13+F15+F16</f>
        <v>26352</v>
      </c>
      <c r="G11" s="9">
        <f>G13+G15+G16</f>
        <v>30856</v>
      </c>
      <c r="H11" s="10">
        <f t="shared" si="0"/>
        <v>-4504</v>
      </c>
      <c r="I11" s="13">
        <f t="shared" si="1"/>
        <v>-14.596836919885922</v>
      </c>
      <c r="J11" s="9">
        <f>J13+J15+J16</f>
        <v>331689</v>
      </c>
      <c r="K11" s="9">
        <f>K13+K15+K16</f>
        <v>339354</v>
      </c>
      <c r="L11" s="10">
        <f t="shared" si="2"/>
        <v>-7665</v>
      </c>
      <c r="M11" s="13">
        <f t="shared" si="3"/>
        <v>-2.2587033009777402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6" t="s">
        <v>8</v>
      </c>
      <c r="D13" s="16"/>
      <c r="E13" s="5"/>
      <c r="F13" s="9">
        <v>732</v>
      </c>
      <c r="G13" s="9">
        <v>761</v>
      </c>
      <c r="H13" s="10">
        <f t="shared" si="0"/>
        <v>-29</v>
      </c>
      <c r="I13" s="13">
        <f t="shared" si="1"/>
        <v>-3.8107752956636003</v>
      </c>
      <c r="J13" s="9">
        <v>7617</v>
      </c>
      <c r="K13" s="9">
        <v>7460</v>
      </c>
      <c r="L13" s="10">
        <f t="shared" si="2"/>
        <v>157</v>
      </c>
      <c r="M13" s="13">
        <f t="shared" si="3"/>
        <v>2.1045576407506705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6" t="s">
        <v>9</v>
      </c>
      <c r="D15" s="16"/>
      <c r="E15" s="5"/>
      <c r="F15" s="9">
        <v>157</v>
      </c>
      <c r="G15" s="9">
        <v>167</v>
      </c>
      <c r="H15" s="10">
        <f>SUM(F15-G15)</f>
        <v>-10</v>
      </c>
      <c r="I15" s="13">
        <f t="shared" si="1"/>
        <v>-5.9880239520958085</v>
      </c>
      <c r="J15" s="9">
        <v>1881</v>
      </c>
      <c r="K15" s="9">
        <v>2153</v>
      </c>
      <c r="L15" s="10">
        <f t="shared" si="2"/>
        <v>-272</v>
      </c>
      <c r="M15" s="13">
        <f t="shared" si="3"/>
        <v>-12.633534602879703</v>
      </c>
      <c r="N15" s="12"/>
    </row>
    <row r="16" spans="1:14" x14ac:dyDescent="0.2">
      <c r="B16" s="7"/>
      <c r="C16" s="16" t="s">
        <v>10</v>
      </c>
      <c r="D16" s="16"/>
      <c r="E16" s="5"/>
      <c r="F16" s="10">
        <f>F17+F18+F19</f>
        <v>25463</v>
      </c>
      <c r="G16" s="10">
        <f>G17+G18+G19</f>
        <v>29928</v>
      </c>
      <c r="H16" s="10">
        <f t="shared" si="0"/>
        <v>-4465</v>
      </c>
      <c r="I16" s="13">
        <f t="shared" si="1"/>
        <v>-14.919139267575517</v>
      </c>
      <c r="J16" s="10">
        <f>J17+J18+J19</f>
        <v>322191</v>
      </c>
      <c r="K16" s="10">
        <f>K17+K18+K19</f>
        <v>329741</v>
      </c>
      <c r="L16" s="10">
        <f t="shared" si="2"/>
        <v>-7550</v>
      </c>
      <c r="M16" s="13">
        <f t="shared" si="3"/>
        <v>-2.2896758364898511</v>
      </c>
      <c r="N16" s="12"/>
    </row>
    <row r="17" spans="1:14" x14ac:dyDescent="0.2">
      <c r="B17" s="7"/>
      <c r="C17" s="7" t="s">
        <v>4</v>
      </c>
      <c r="D17" s="7" t="s">
        <v>20</v>
      </c>
      <c r="E17" s="5"/>
      <c r="F17" s="10">
        <v>16524</v>
      </c>
      <c r="G17" s="10">
        <v>18845</v>
      </c>
      <c r="H17" s="10">
        <f t="shared" si="0"/>
        <v>-2321</v>
      </c>
      <c r="I17" s="13">
        <f t="shared" si="1"/>
        <v>-12.31626426107721</v>
      </c>
      <c r="J17" s="10">
        <v>205877</v>
      </c>
      <c r="K17" s="10">
        <v>207481</v>
      </c>
      <c r="L17" s="10">
        <f t="shared" si="2"/>
        <v>-1604</v>
      </c>
      <c r="M17" s="13">
        <f t="shared" si="3"/>
        <v>-0.77308283650069165</v>
      </c>
      <c r="N17" s="12"/>
    </row>
    <row r="18" spans="1:14" x14ac:dyDescent="0.2">
      <c r="B18" s="7"/>
      <c r="C18" s="7"/>
      <c r="D18" s="7" t="s">
        <v>21</v>
      </c>
      <c r="E18" s="5"/>
      <c r="F18" s="10">
        <v>7249</v>
      </c>
      <c r="G18" s="10">
        <v>9102</v>
      </c>
      <c r="H18" s="10">
        <f t="shared" si="0"/>
        <v>-1853</v>
      </c>
      <c r="I18" s="13">
        <f t="shared" si="1"/>
        <v>-20.35816304108987</v>
      </c>
      <c r="J18" s="10">
        <v>93362</v>
      </c>
      <c r="K18" s="10">
        <v>98176</v>
      </c>
      <c r="L18" s="10">
        <f t="shared" si="2"/>
        <v>-4814</v>
      </c>
      <c r="M18" s="13">
        <f t="shared" si="3"/>
        <v>-4.9034387222946547</v>
      </c>
      <c r="N18" s="12"/>
    </row>
    <row r="19" spans="1:14" x14ac:dyDescent="0.2">
      <c r="B19" s="7"/>
      <c r="C19" s="7"/>
      <c r="D19" s="7" t="s">
        <v>22</v>
      </c>
      <c r="E19" s="5"/>
      <c r="F19" s="10">
        <v>1690</v>
      </c>
      <c r="G19" s="10">
        <v>1981</v>
      </c>
      <c r="H19" s="10">
        <f t="shared" si="0"/>
        <v>-291</v>
      </c>
      <c r="I19" s="13">
        <f t="shared" si="1"/>
        <v>-14.68955073195356</v>
      </c>
      <c r="J19" s="10">
        <v>22952</v>
      </c>
      <c r="K19" s="10">
        <v>24084</v>
      </c>
      <c r="L19" s="10">
        <f t="shared" si="2"/>
        <v>-1132</v>
      </c>
      <c r="M19" s="13">
        <f t="shared" si="3"/>
        <v>-4.7002159109782431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5" t="s">
        <v>11</v>
      </c>
      <c r="B21" s="15"/>
      <c r="C21" s="15"/>
      <c r="D21" s="15"/>
      <c r="E21" s="6"/>
      <c r="F21" s="8">
        <f>F22+F23</f>
        <v>3641</v>
      </c>
      <c r="G21" s="8">
        <f>G22+G23</f>
        <v>3808</v>
      </c>
      <c r="H21" s="8">
        <f t="shared" si="0"/>
        <v>-167</v>
      </c>
      <c r="I21" s="11">
        <f t="shared" si="1"/>
        <v>-4.3855042016806722</v>
      </c>
      <c r="J21" s="8">
        <f>J22+J23</f>
        <v>62686</v>
      </c>
      <c r="K21" s="8">
        <f>K22+K23</f>
        <v>62858</v>
      </c>
      <c r="L21" s="8">
        <f t="shared" si="2"/>
        <v>-172</v>
      </c>
      <c r="M21" s="11">
        <f t="shared" si="3"/>
        <v>-0.27363263228228707</v>
      </c>
      <c r="N21" s="12"/>
    </row>
    <row r="22" spans="1:14" x14ac:dyDescent="0.2">
      <c r="A22" t="s">
        <v>4</v>
      </c>
      <c r="B22" s="16" t="s">
        <v>12</v>
      </c>
      <c r="C22" s="16"/>
      <c r="D22" s="16"/>
      <c r="E22" s="5"/>
      <c r="F22" s="9">
        <v>30</v>
      </c>
      <c r="G22" s="9">
        <v>38</v>
      </c>
      <c r="H22" s="10">
        <f t="shared" si="0"/>
        <v>-8</v>
      </c>
      <c r="I22" s="13">
        <f t="shared" si="1"/>
        <v>-21.05263157894737</v>
      </c>
      <c r="J22" s="9">
        <v>495</v>
      </c>
      <c r="K22" s="9">
        <v>499</v>
      </c>
      <c r="L22" s="10">
        <f t="shared" si="2"/>
        <v>-4</v>
      </c>
      <c r="M22" s="13">
        <f t="shared" si="3"/>
        <v>-0.80160320641282556</v>
      </c>
      <c r="N22" s="12"/>
    </row>
    <row r="23" spans="1:14" x14ac:dyDescent="0.2">
      <c r="B23" s="16" t="s">
        <v>13</v>
      </c>
      <c r="C23" s="16"/>
      <c r="D23" s="16"/>
      <c r="E23" s="5"/>
      <c r="F23" s="9">
        <f>F24+F25</f>
        <v>3611</v>
      </c>
      <c r="G23" s="9">
        <f>G24+G25</f>
        <v>3770</v>
      </c>
      <c r="H23" s="10">
        <f t="shared" si="0"/>
        <v>-159</v>
      </c>
      <c r="I23" s="13">
        <f t="shared" si="1"/>
        <v>-4.2175066312997345</v>
      </c>
      <c r="J23" s="9">
        <f>J24+J25</f>
        <v>62191</v>
      </c>
      <c r="K23" s="9">
        <f>K24+K25</f>
        <v>62359</v>
      </c>
      <c r="L23" s="10">
        <f t="shared" si="2"/>
        <v>-168</v>
      </c>
      <c r="M23" s="13">
        <f t="shared" si="3"/>
        <v>-0.26940778396061515</v>
      </c>
      <c r="N23" s="12"/>
    </row>
    <row r="24" spans="1:14" x14ac:dyDescent="0.2">
      <c r="B24" t="s">
        <v>4</v>
      </c>
      <c r="C24" s="16" t="s">
        <v>17</v>
      </c>
      <c r="D24" s="16"/>
      <c r="E24" s="5"/>
      <c r="F24" s="9">
        <v>422</v>
      </c>
      <c r="G24" s="9">
        <v>503</v>
      </c>
      <c r="H24" s="10">
        <f t="shared" si="0"/>
        <v>-81</v>
      </c>
      <c r="I24" s="13">
        <f t="shared" si="1"/>
        <v>-16.103379721669981</v>
      </c>
      <c r="J24" s="9">
        <v>9024</v>
      </c>
      <c r="K24" s="9">
        <v>9257</v>
      </c>
      <c r="L24" s="10">
        <f t="shared" si="2"/>
        <v>-233</v>
      </c>
      <c r="M24" s="13">
        <f t="shared" si="3"/>
        <v>-2.5170141514529547</v>
      </c>
      <c r="N24" s="12"/>
    </row>
    <row r="25" spans="1:14" x14ac:dyDescent="0.2">
      <c r="C25" s="16" t="s">
        <v>16</v>
      </c>
      <c r="D25" s="16"/>
      <c r="E25" s="5"/>
      <c r="F25" s="9">
        <v>3189</v>
      </c>
      <c r="G25" s="9">
        <v>3267</v>
      </c>
      <c r="H25" s="10">
        <f t="shared" si="0"/>
        <v>-78</v>
      </c>
      <c r="I25" s="13">
        <f t="shared" si="1"/>
        <v>-2.3875114784205693</v>
      </c>
      <c r="J25" s="9">
        <v>53167</v>
      </c>
      <c r="K25" s="9">
        <v>53102</v>
      </c>
      <c r="L25" s="10">
        <f t="shared" si="2"/>
        <v>65</v>
      </c>
      <c r="M25" s="13">
        <f t="shared" si="3"/>
        <v>0.12240593574629959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t="s">
        <v>19</v>
      </c>
      <c r="F28" s="9"/>
      <c r="G28" s="9"/>
      <c r="H28" s="9"/>
      <c r="I28" s="9"/>
    </row>
    <row r="29" spans="1:14" x14ac:dyDescent="0.2">
      <c r="F29" s="9"/>
      <c r="G29" s="9"/>
      <c r="H29" s="9"/>
      <c r="I29" s="9"/>
      <c r="J29" s="9" t="s">
        <v>28</v>
      </c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</sheetData>
  <mergeCells count="20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Michler, Claire (LfStat)</cp:lastModifiedBy>
  <cp:lastPrinted>2025-02-20T10:43:05Z</cp:lastPrinted>
  <dcterms:created xsi:type="dcterms:W3CDTF">1996-10-17T05:27:31Z</dcterms:created>
  <dcterms:modified xsi:type="dcterms:W3CDTF">2025-02-20T11:31:17Z</dcterms:modified>
</cp:coreProperties>
</file>