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DieseArbeitsmappe" defaultThemeVersion="124226"/>
  <xr:revisionPtr revIDLastSave="0" documentId="13_ncr:1_{4654E2BD-4649-49E0-9871-A2F5207B0FDE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H22" i="1" l="1"/>
  <c r="K23" i="1" l="1"/>
  <c r="M25" i="1" l="1"/>
  <c r="L25" i="1"/>
  <c r="I25" i="1"/>
  <c r="H25" i="1"/>
  <c r="M24" i="1"/>
  <c r="L24" i="1"/>
  <c r="I24" i="1"/>
  <c r="H24" i="1"/>
  <c r="J23" i="1"/>
  <c r="J21" i="1" s="1"/>
  <c r="G23" i="1"/>
  <c r="G21" i="1" s="1"/>
  <c r="F23" i="1"/>
  <c r="M22" i="1"/>
  <c r="L22" i="1"/>
  <c r="I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23" i="1" l="1"/>
  <c r="M16" i="1"/>
  <c r="K21" i="1"/>
  <c r="L21" i="1" s="1"/>
  <c r="L23" i="1"/>
  <c r="I23" i="1"/>
  <c r="I16" i="1"/>
  <c r="H23" i="1"/>
  <c r="F21" i="1"/>
  <c r="F11" i="1"/>
  <c r="J11" i="1"/>
  <c r="H16" i="1"/>
  <c r="L16" i="1"/>
  <c r="M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<sst xmlns="http://schemas.openxmlformats.org/spreadsheetml/2006/main" count="37" uniqueCount="29">
  <si>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</si>
  <si>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</si>
  <si>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</si>
  <si>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</si>
  <si>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</si>
  <si>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</si>
  <si>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</si>
  <si>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</si>
  <si>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</si>
  <si>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</si>
  <si>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</si>
  <si>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</si>
  <si>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</si>
  <si>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</si>
  <si>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</si>
  <si>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</si>
  <si>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</si>
  <si>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</si>
  <si>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</si>
  <si>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</si>
  <si>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</si>
  <si>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</si>
  <si>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März 2025</t>
  </si>
  <si>
    <t>März</t>
  </si>
  <si>
    <t>Januar - März</t>
  </si>
  <si>
    <t>2025*)</t>
  </si>
  <si>
    <t>*) Erste vorläufige Ergebnisse aus Schnellmeldungsdaten. Die einzelnen Monatsergebnisse des Berichtsjahres 2025 werden laufend revidiert und erst</t>
  </si>
  <si>
    <t xml:space="preserve">mit Abschluss der Jahresaufbereitung im April 2026 endgültig. </t>
  </si>
  <si>
    <t xml:space="preserve">            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</si>
</sst>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3" fillId="0" borderId="0" xfId="0" applyNumberFormat="1" applyFont="1"/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0" xfId="0" applyNumberFormat="1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tabSelected="1" workbookViewId="0">
      <selection activeCell="J32" sqref="J32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4" ht="18.75" customHeight="1" x14ac:dyDescent="0.2">
      <c r="A5" s="22" t="s">
        <v>3</v>
      </c>
      <c r="B5" s="23"/>
      <c r="C5" s="23"/>
      <c r="D5" s="23"/>
      <c r="E5" s="24"/>
      <c r="F5" s="20" t="s">
        <v>23</v>
      </c>
      <c r="G5" s="20"/>
      <c r="H5" s="19" t="s">
        <v>0</v>
      </c>
      <c r="I5" s="21"/>
      <c r="J5" s="20" t="s">
        <v>24</v>
      </c>
      <c r="K5" s="20"/>
      <c r="L5" s="19" t="s">
        <v>0</v>
      </c>
      <c r="M5" s="21"/>
    </row>
    <row r="6" spans="1:14" ht="18.75" customHeight="1" x14ac:dyDescent="0.2">
      <c r="A6" s="25"/>
      <c r="B6" s="25"/>
      <c r="C6" s="25"/>
      <c r="D6" s="25"/>
      <c r="E6" s="26"/>
      <c r="F6" s="2" t="s">
        <v>25</v>
      </c>
      <c r="G6" s="2">
        <v>2024</v>
      </c>
      <c r="H6" s="19"/>
      <c r="I6" s="21"/>
      <c r="J6" s="2" t="s">
        <v>25</v>
      </c>
      <c r="K6" s="2">
        <v>2024</v>
      </c>
      <c r="L6" s="19"/>
      <c r="M6" s="21"/>
    </row>
    <row r="7" spans="1:14" ht="18.75" customHeight="1" x14ac:dyDescent="0.2">
      <c r="A7" s="27"/>
      <c r="B7" s="27"/>
      <c r="C7" s="27"/>
      <c r="D7" s="27"/>
      <c r="E7" s="28"/>
      <c r="F7" s="19" t="s">
        <v>2</v>
      </c>
      <c r="G7" s="19"/>
      <c r="H7" s="19"/>
      <c r="I7" s="3" t="s">
        <v>1</v>
      </c>
      <c r="J7" s="19" t="s">
        <v>2</v>
      </c>
      <c r="K7" s="19"/>
      <c r="L7" s="19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29" t="s">
        <v>14</v>
      </c>
      <c r="B9" s="29"/>
      <c r="C9" s="29"/>
      <c r="D9" s="29"/>
      <c r="E9" s="6"/>
      <c r="F9" s="8">
        <f>F10+F11</f>
        <v>28151</v>
      </c>
      <c r="G9" s="8">
        <f>G10+G11</f>
        <v>29634</v>
      </c>
      <c r="H9" s="8">
        <f>SUM(F9-G9)</f>
        <v>-1483</v>
      </c>
      <c r="I9" s="11">
        <f>SUM(F9-G9)/G9%</f>
        <v>-5.0043868529391915</v>
      </c>
      <c r="J9" s="8">
        <f>J10+J11</f>
        <v>81575</v>
      </c>
      <c r="K9" s="8">
        <f>K10+K11</f>
        <v>85292</v>
      </c>
      <c r="L9" s="8">
        <f>SUM(J9-K9)</f>
        <v>-3717</v>
      </c>
      <c r="M9" s="11">
        <f>SUM(J9-K9)/K9%</f>
        <v>-4.3579702668480049</v>
      </c>
      <c r="N9" s="12"/>
    </row>
    <row r="10" spans="1:14" x14ac:dyDescent="0.2">
      <c r="A10" t="s">
        <v>4</v>
      </c>
      <c r="B10" s="16" t="s">
        <v>5</v>
      </c>
      <c r="C10" s="16"/>
      <c r="D10" s="16"/>
      <c r="E10" s="5"/>
      <c r="F10" s="9">
        <v>2867</v>
      </c>
      <c r="G10" s="9">
        <v>3410</v>
      </c>
      <c r="H10" s="10">
        <f t="shared" ref="H10:H25" si="0">SUM(F10-G10)</f>
        <v>-543</v>
      </c>
      <c r="I10" s="13">
        <f t="shared" ref="I10:I25" si="1">SUM(F10-G10)/G10%</f>
        <v>-15.92375366568915</v>
      </c>
      <c r="J10" s="9">
        <v>8015</v>
      </c>
      <c r="K10" s="9">
        <v>8646</v>
      </c>
      <c r="L10" s="10">
        <f t="shared" ref="L10:L25" si="2">SUM(J10-K10)</f>
        <v>-631</v>
      </c>
      <c r="M10" s="13">
        <f t="shared" ref="M10:M25" si="3">SUM(J10-K10)/K10%</f>
        <v>-7.2981725653481382</v>
      </c>
      <c r="N10" s="12"/>
    </row>
    <row r="11" spans="1:14" x14ac:dyDescent="0.2">
      <c r="B11" s="16" t="s">
        <v>6</v>
      </c>
      <c r="C11" s="16"/>
      <c r="D11" s="16"/>
      <c r="E11" s="5"/>
      <c r="F11" s="9">
        <f>F13+F15+F16</f>
        <v>25284</v>
      </c>
      <c r="G11" s="9">
        <f>G13+G15+G16</f>
        <v>26224</v>
      </c>
      <c r="H11" s="10">
        <f t="shared" si="0"/>
        <v>-940</v>
      </c>
      <c r="I11" s="13">
        <f t="shared" si="1"/>
        <v>-3.5845027455765708</v>
      </c>
      <c r="J11" s="9">
        <f>J13+J15+J16</f>
        <v>73560</v>
      </c>
      <c r="K11" s="9">
        <f>K13+K15+K16</f>
        <v>76646</v>
      </c>
      <c r="L11" s="10">
        <f t="shared" si="2"/>
        <v>-3086</v>
      </c>
      <c r="M11" s="13">
        <f t="shared" si="3"/>
        <v>-4.026302742478407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6" t="s">
        <v>8</v>
      </c>
      <c r="D13" s="16"/>
      <c r="E13" s="5"/>
      <c r="F13" s="9">
        <v>444</v>
      </c>
      <c r="G13" s="9">
        <v>513</v>
      </c>
      <c r="H13" s="10">
        <f t="shared" si="0"/>
        <v>-69</v>
      </c>
      <c r="I13" s="13">
        <f t="shared" si="1"/>
        <v>-13.450292397660819</v>
      </c>
      <c r="J13" s="9">
        <v>1698</v>
      </c>
      <c r="K13" s="9">
        <v>1753</v>
      </c>
      <c r="L13" s="10">
        <f t="shared" si="2"/>
        <v>-55</v>
      </c>
      <c r="M13" s="13">
        <f t="shared" si="3"/>
        <v>-3.1374786081003991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6" t="s">
        <v>9</v>
      </c>
      <c r="D15" s="16"/>
      <c r="E15" s="5"/>
      <c r="F15" s="9">
        <v>102</v>
      </c>
      <c r="G15" s="9">
        <v>158</v>
      </c>
      <c r="H15" s="10">
        <f>SUM(F15-G15)</f>
        <v>-56</v>
      </c>
      <c r="I15" s="13">
        <f t="shared" si="1"/>
        <v>-35.443037974683541</v>
      </c>
      <c r="J15" s="9">
        <v>344</v>
      </c>
      <c r="K15" s="9">
        <v>434</v>
      </c>
      <c r="L15" s="10">
        <f t="shared" si="2"/>
        <v>-90</v>
      </c>
      <c r="M15" s="13">
        <f t="shared" si="3"/>
        <v>-20.737327188940093</v>
      </c>
      <c r="N15" s="12"/>
    </row>
    <row r="16" spans="1:14" x14ac:dyDescent="0.2">
      <c r="B16" s="7"/>
      <c r="C16" s="16" t="s">
        <v>10</v>
      </c>
      <c r="D16" s="16"/>
      <c r="E16" s="5"/>
      <c r="F16" s="10">
        <f>F17+F18+F19</f>
        <v>24738</v>
      </c>
      <c r="G16" s="10">
        <f>G17+G18+G19</f>
        <v>25553</v>
      </c>
      <c r="H16" s="10">
        <f t="shared" si="0"/>
        <v>-815</v>
      </c>
      <c r="I16" s="13">
        <f t="shared" si="1"/>
        <v>-3.189449379720581</v>
      </c>
      <c r="J16" s="10">
        <f>J17+J18+J19</f>
        <v>71518</v>
      </c>
      <c r="K16" s="10">
        <f>K17+K18+K19</f>
        <v>74459</v>
      </c>
      <c r="L16" s="10">
        <f t="shared" si="2"/>
        <v>-2941</v>
      </c>
      <c r="M16" s="13">
        <f t="shared" si="3"/>
        <v>-3.94982473576062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16002</v>
      </c>
      <c r="G17" s="10">
        <v>16736</v>
      </c>
      <c r="H17" s="10">
        <f t="shared" si="0"/>
        <v>-734</v>
      </c>
      <c r="I17" s="13">
        <f t="shared" si="1"/>
        <v>-4.3857552581261947</v>
      </c>
      <c r="J17" s="10">
        <v>46134</v>
      </c>
      <c r="K17" s="10">
        <v>47280</v>
      </c>
      <c r="L17" s="10">
        <f t="shared" si="2"/>
        <v>-1146</v>
      </c>
      <c r="M17" s="13">
        <f t="shared" si="3"/>
        <v>-2.4238578680203045</v>
      </c>
      <c r="N17" s="12"/>
    </row>
    <row r="18" spans="1:14" x14ac:dyDescent="0.2">
      <c r="B18" s="7"/>
      <c r="C18" s="7"/>
      <c r="D18" s="7" t="s">
        <v>20</v>
      </c>
      <c r="E18" s="5"/>
      <c r="F18" s="10">
        <v>7149</v>
      </c>
      <c r="G18" s="10">
        <v>7106</v>
      </c>
      <c r="H18" s="10">
        <f t="shared" si="0"/>
        <v>43</v>
      </c>
      <c r="I18" s="13">
        <f t="shared" si="1"/>
        <v>0.60512243174781877</v>
      </c>
      <c r="J18" s="10">
        <v>20557</v>
      </c>
      <c r="K18" s="10">
        <v>22086</v>
      </c>
      <c r="L18" s="10">
        <f t="shared" si="2"/>
        <v>-1529</v>
      </c>
      <c r="M18" s="13">
        <f t="shared" si="3"/>
        <v>-6.922937607534184</v>
      </c>
      <c r="N18" s="12"/>
    </row>
    <row r="19" spans="1:14" x14ac:dyDescent="0.2">
      <c r="B19" s="7"/>
      <c r="C19" s="7"/>
      <c r="D19" s="7" t="s">
        <v>21</v>
      </c>
      <c r="E19" s="5"/>
      <c r="F19" s="10">
        <v>1587</v>
      </c>
      <c r="G19" s="10">
        <v>1711</v>
      </c>
      <c r="H19" s="10">
        <f t="shared" si="0"/>
        <v>-124</v>
      </c>
      <c r="I19" s="13">
        <f t="shared" si="1"/>
        <v>-7.2472238457042666</v>
      </c>
      <c r="J19" s="10">
        <v>4827</v>
      </c>
      <c r="K19" s="10">
        <v>5093</v>
      </c>
      <c r="L19" s="10">
        <f t="shared" si="2"/>
        <v>-266</v>
      </c>
      <c r="M19" s="13">
        <f t="shared" si="3"/>
        <v>-5.2228548988808168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29" t="s">
        <v>11</v>
      </c>
      <c r="B21" s="29"/>
      <c r="C21" s="29"/>
      <c r="D21" s="29"/>
      <c r="E21" s="6"/>
      <c r="F21" s="8">
        <f>F22+F23</f>
        <v>3609</v>
      </c>
      <c r="G21" s="8">
        <f>G22+G23</f>
        <v>4448</v>
      </c>
      <c r="H21" s="8">
        <f t="shared" si="0"/>
        <v>-839</v>
      </c>
      <c r="I21" s="11">
        <f t="shared" si="1"/>
        <v>-18.862410071942449</v>
      </c>
      <c r="J21" s="8">
        <f>J22+J23</f>
        <v>10396</v>
      </c>
      <c r="K21" s="8">
        <f>K22+K23</f>
        <v>11335</v>
      </c>
      <c r="L21" s="8">
        <f t="shared" si="2"/>
        <v>-939</v>
      </c>
      <c r="M21" s="11">
        <f t="shared" si="3"/>
        <v>-8.2840758711954123</v>
      </c>
      <c r="N21" s="12"/>
    </row>
    <row r="22" spans="1:14" x14ac:dyDescent="0.2">
      <c r="A22" t="s">
        <v>4</v>
      </c>
      <c r="B22" s="16" t="s">
        <v>12</v>
      </c>
      <c r="C22" s="16"/>
      <c r="D22" s="16"/>
      <c r="E22" s="5"/>
      <c r="F22" s="9">
        <v>32</v>
      </c>
      <c r="G22" s="9">
        <v>32</v>
      </c>
      <c r="H22" s="15">
        <f t="shared" si="0"/>
        <v>0</v>
      </c>
      <c r="I22" s="13">
        <f t="shared" si="1"/>
        <v>0</v>
      </c>
      <c r="J22" s="9">
        <v>84</v>
      </c>
      <c r="K22" s="9">
        <v>82</v>
      </c>
      <c r="L22" s="10">
        <f t="shared" si="2"/>
        <v>2</v>
      </c>
      <c r="M22" s="13">
        <f t="shared" si="3"/>
        <v>2.4390243902439024</v>
      </c>
      <c r="N22" s="12"/>
    </row>
    <row r="23" spans="1:14" x14ac:dyDescent="0.2">
      <c r="B23" s="16" t="s">
        <v>13</v>
      </c>
      <c r="C23" s="16"/>
      <c r="D23" s="16"/>
      <c r="E23" s="5"/>
      <c r="F23" s="9">
        <f>F24+F25</f>
        <v>3577</v>
      </c>
      <c r="G23" s="9">
        <f>G24+G25</f>
        <v>4416</v>
      </c>
      <c r="H23" s="10">
        <f t="shared" si="0"/>
        <v>-839</v>
      </c>
      <c r="I23" s="13">
        <f t="shared" si="1"/>
        <v>-18.999094202898551</v>
      </c>
      <c r="J23" s="9">
        <f>J24+J25</f>
        <v>10312</v>
      </c>
      <c r="K23" s="9">
        <f>K24+K25</f>
        <v>11253</v>
      </c>
      <c r="L23" s="10">
        <f t="shared" si="2"/>
        <v>-941</v>
      </c>
      <c r="M23" s="13">
        <f t="shared" si="3"/>
        <v>-8.3622145205722909</v>
      </c>
      <c r="N23" s="12"/>
    </row>
    <row r="24" spans="1:14" x14ac:dyDescent="0.2">
      <c r="B24" t="s">
        <v>4</v>
      </c>
      <c r="C24" s="16" t="s">
        <v>17</v>
      </c>
      <c r="D24" s="16"/>
      <c r="E24" s="5"/>
      <c r="F24" s="9">
        <v>514</v>
      </c>
      <c r="G24" s="9">
        <v>582</v>
      </c>
      <c r="H24" s="10">
        <f t="shared" si="0"/>
        <v>-68</v>
      </c>
      <c r="I24" s="13">
        <f t="shared" si="1"/>
        <v>-11.683848797250858</v>
      </c>
      <c r="J24" s="9">
        <v>1336</v>
      </c>
      <c r="K24" s="9">
        <v>1462</v>
      </c>
      <c r="L24" s="10">
        <f t="shared" si="2"/>
        <v>-126</v>
      </c>
      <c r="M24" s="13">
        <f t="shared" si="3"/>
        <v>-8.6183310533515733</v>
      </c>
      <c r="N24" s="12"/>
    </row>
    <row r="25" spans="1:14" x14ac:dyDescent="0.2">
      <c r="C25" s="16" t="s">
        <v>16</v>
      </c>
      <c r="D25" s="16"/>
      <c r="E25" s="5"/>
      <c r="F25" s="9">
        <v>3063</v>
      </c>
      <c r="G25" s="9">
        <v>3834</v>
      </c>
      <c r="H25" s="10">
        <f t="shared" si="0"/>
        <v>-771</v>
      </c>
      <c r="I25" s="13">
        <f t="shared" si="1"/>
        <v>-20.109546165884193</v>
      </c>
      <c r="J25" s="9">
        <v>8976</v>
      </c>
      <c r="K25" s="9">
        <v>9791</v>
      </c>
      <c r="L25" s="10">
        <f t="shared" si="2"/>
        <v>-815</v>
      </c>
      <c r="M25" s="13">
        <f t="shared" si="3"/>
        <v>-8.3239709937697892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t="s">
        <v>26</v>
      </c>
      <c r="F28" s="9"/>
      <c r="G28" s="9"/>
      <c r="H28" s="9"/>
      <c r="I28" s="9"/>
    </row>
    <row r="29" spans="1:14" x14ac:dyDescent="0.2">
      <c r="A29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J31" t="s">
        <v>28</v>
      </c>
    </row>
  </sheetData>
  <mergeCells count="20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A9:D9"/>
    <mergeCell ref="B11:D11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2025-05-13T09:23:10Z</dcterms:created>
  <dcterms:modified xsi:type="dcterms:W3CDTF">2025-05-13T09:23:14Z</dcterms:modified>
</cp:coreProperties>
</file>