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9E266CC6-2908-4A46-ADC4-018003EB75A1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J23" i="1" l="1"/>
  <c r="L25" i="1" l="1"/>
  <c r="K25" i="1"/>
  <c r="H25" i="1"/>
  <c r="G25" i="1"/>
  <c r="L24" i="1"/>
  <c r="K24" i="1"/>
  <c r="H24" i="1"/>
  <c r="G24" i="1"/>
  <c r="I23" i="1"/>
  <c r="L23" i="1" s="1"/>
  <c r="F23" i="1"/>
  <c r="F21" i="1" s="1"/>
  <c r="E23" i="1"/>
  <c r="L22" i="1"/>
  <c r="K22" i="1"/>
  <c r="H22" i="1"/>
  <c r="G22" i="1"/>
  <c r="I21" i="1"/>
  <c r="K20" i="1"/>
  <c r="G20" i="1"/>
  <c r="L19" i="1"/>
  <c r="K19" i="1"/>
  <c r="H19" i="1"/>
  <c r="G19" i="1"/>
  <c r="L18" i="1"/>
  <c r="K18" i="1"/>
  <c r="H18" i="1"/>
  <c r="G18" i="1"/>
  <c r="L17" i="1"/>
  <c r="K17" i="1"/>
  <c r="H17" i="1"/>
  <c r="G17" i="1"/>
  <c r="J16" i="1"/>
  <c r="J11" i="1" s="1"/>
  <c r="J9" i="1" s="1"/>
  <c r="I16" i="1"/>
  <c r="F16" i="1"/>
  <c r="F11" i="1" s="1"/>
  <c r="F9" i="1" s="1"/>
  <c r="E16" i="1"/>
  <c r="L15" i="1"/>
  <c r="K15" i="1"/>
  <c r="H15" i="1"/>
  <c r="G15" i="1"/>
  <c r="L13" i="1"/>
  <c r="K13" i="1"/>
  <c r="H13" i="1"/>
  <c r="G13" i="1"/>
  <c r="K12" i="1"/>
  <c r="G12" i="1"/>
  <c r="L10" i="1"/>
  <c r="K10" i="1"/>
  <c r="H10" i="1"/>
  <c r="G10" i="1"/>
  <c r="L16" i="1" l="1"/>
  <c r="J21" i="1"/>
  <c r="K21" i="1" s="1"/>
  <c r="K23" i="1"/>
  <c r="H23" i="1"/>
  <c r="H16" i="1"/>
  <c r="G23" i="1"/>
  <c r="E21" i="1"/>
  <c r="E11" i="1"/>
  <c r="I11" i="1"/>
  <c r="G16" i="1"/>
  <c r="K16" i="1"/>
  <c r="L21" i="1" l="1"/>
  <c r="G21" i="1"/>
  <c r="H21" i="1"/>
  <c r="I9" i="1"/>
  <c r="L11" i="1"/>
  <c r="K11" i="1"/>
  <c r="E9" i="1"/>
  <c r="H11" i="1"/>
  <c r="G11" i="1"/>
  <c r="L9" i="1" l="1"/>
  <c r="K9" i="1"/>
  <c r="H9" i="1"/>
  <c r="G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<sst xmlns="http://schemas.openxmlformats.org/spreadsheetml/2006/main" count="37" uniqueCount="29">
  <si>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</si>
  <si>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</si>
  <si>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</si>
  <si>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</si>
  <si>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</si>
  <si>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</si>
  <si>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</si>
  <si>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</si>
  <si>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</si>
  <si>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</si>
  <si>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</si>
  <si>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</si>
  <si>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</si>
  <si>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</si>
  <si>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</si>
  <si>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</si>
  <si>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</si>
  <si>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</si>
  <si>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</si>
  <si>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</si>
  <si>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</si>
  <si>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</si>
  <si>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</si>
  <si>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</si>
  <si>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Juli 2023</t>
  </si>
  <si>
    <t>Juli</t>
  </si>
  <si>
    <t>Januar - Juli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</si>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</sst>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30"/>
  <sheetViews>
    <sheetView tabSelected="1" workbookViewId="0">
      <selection activeCell="F32" sqref="F32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6" width="11.6640625" customWidth="1"/>
    <col min="7" max="8" width="8.6640625" customWidth="1"/>
    <col min="11" max="12" width="8.6640625" customWidth="1"/>
  </cols>
  <sheetData>
    <row r="1" spans="1:13" ht="13.2" customHeight="1" x14ac:dyDescent="0.25"/>
    <row r="2" spans="1:13" ht="13.2" customHeight="1" x14ac:dyDescent="0.25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3.2" customHeight="1" x14ac:dyDescent="0.25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3.2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13.2" customHeight="1" x14ac:dyDescent="0.25">
      <c r="A5" s="7" t="s">
        <v>3</v>
      </c>
      <c r="B5" s="8"/>
      <c r="C5" s="8"/>
      <c r="D5" s="8"/>
      <c r="E5" s="9" t="s">
        <v>25</v>
      </c>
      <c r="F5" s="9"/>
      <c r="G5" s="10" t="s">
        <v>0</v>
      </c>
      <c r="H5" s="11"/>
      <c r="I5" s="9" t="s">
        <v>26</v>
      </c>
      <c r="J5" s="9"/>
      <c r="K5" s="10" t="s">
        <v>0</v>
      </c>
      <c r="L5" s="11"/>
    </row>
    <row r="6" spans="1:13" ht="13.2" customHeight="1" x14ac:dyDescent="0.25">
      <c r="A6" s="12"/>
      <c r="B6" s="12"/>
      <c r="C6" s="12"/>
      <c r="D6" s="12"/>
      <c r="E6" s="13">
        <v>2023</v>
      </c>
      <c r="F6" s="13" t="s">
        <v>27</v>
      </c>
      <c r="G6" s="10"/>
      <c r="H6" s="11"/>
      <c r="I6" s="13">
        <v>2023</v>
      </c>
      <c r="J6" s="13" t="s">
        <v>27</v>
      </c>
      <c r="K6" s="10"/>
      <c r="L6" s="11"/>
    </row>
    <row r="7" spans="1:13" ht="13.2" customHeight="1" x14ac:dyDescent="0.25">
      <c r="A7" s="14"/>
      <c r="B7" s="14"/>
      <c r="C7" s="14"/>
      <c r="D7" s="14"/>
      <c r="E7" s="10" t="s">
        <v>2</v>
      </c>
      <c r="F7" s="10"/>
      <c r="G7" s="10"/>
      <c r="H7" s="15" t="s">
        <v>1</v>
      </c>
      <c r="I7" s="10" t="s">
        <v>2</v>
      </c>
      <c r="J7" s="10"/>
      <c r="K7" s="10"/>
      <c r="L7" s="15" t="s">
        <v>1</v>
      </c>
    </row>
    <row r="8" spans="1:13" ht="13.2" customHeight="1" x14ac:dyDescent="0.25">
      <c r="A8" s="6"/>
      <c r="B8" s="6"/>
      <c r="C8" s="6"/>
      <c r="D8" s="6"/>
      <c r="E8" s="16"/>
      <c r="F8" s="16"/>
      <c r="G8" s="6"/>
      <c r="H8" s="6"/>
      <c r="I8" s="16"/>
      <c r="J8" s="16"/>
      <c r="K8" s="6"/>
      <c r="L8" s="6"/>
    </row>
    <row r="9" spans="1:13" s="1" customFormat="1" ht="13.2" customHeight="1" x14ac:dyDescent="0.25">
      <c r="A9" s="17" t="s">
        <v>14</v>
      </c>
      <c r="B9" s="17"/>
      <c r="C9" s="17"/>
      <c r="D9" s="17"/>
      <c r="E9" s="18">
        <f>E10+E11</f>
        <v>34703</v>
      </c>
      <c r="F9" s="18">
        <f>F10+F11</f>
        <v>35964</v>
      </c>
      <c r="G9" s="18">
        <f>SUM(E9-F9)</f>
        <v>-1261</v>
      </c>
      <c r="H9" s="19">
        <f>SUM(E9-F9)/F9%</f>
        <v>-3.5062840618396174</v>
      </c>
      <c r="I9" s="18">
        <f>I10+I11</f>
        <v>219356</v>
      </c>
      <c r="J9" s="18">
        <f>J10+J11</f>
        <v>214992</v>
      </c>
      <c r="K9" s="18">
        <f>SUM(I9-J9)</f>
        <v>4364</v>
      </c>
      <c r="L9" s="19">
        <f>SUM(I9-J9)/J9%</f>
        <v>2.0298429709012429</v>
      </c>
      <c r="M9" s="3"/>
    </row>
    <row r="10" spans="1:13" ht="13.2" customHeight="1" x14ac:dyDescent="0.25">
      <c r="A10" s="6" t="s">
        <v>4</v>
      </c>
      <c r="B10" s="20" t="s">
        <v>5</v>
      </c>
      <c r="C10" s="20"/>
      <c r="D10" s="20"/>
      <c r="E10" s="16">
        <v>5191</v>
      </c>
      <c r="F10" s="16">
        <v>6200</v>
      </c>
      <c r="G10" s="16">
        <f t="shared" ref="G10:G25" si="0">SUM(E10-F10)</f>
        <v>-1009</v>
      </c>
      <c r="H10" s="21">
        <f t="shared" ref="H10:H25" si="1">SUM(E10-F10)/F10%</f>
        <v>-16.274193548387096</v>
      </c>
      <c r="I10" s="16">
        <v>27043</v>
      </c>
      <c r="J10" s="16">
        <v>28934</v>
      </c>
      <c r="K10" s="16">
        <f t="shared" ref="K10:K25" si="2">SUM(I10-J10)</f>
        <v>-1891</v>
      </c>
      <c r="L10" s="21">
        <f t="shared" ref="L10:L25" si="3">SUM(I10-J10)/J10%</f>
        <v>-6.5355636966890174</v>
      </c>
      <c r="M10" s="3"/>
    </row>
    <row r="11" spans="1:13" ht="13.2" customHeight="1" x14ac:dyDescent="0.25">
      <c r="A11" s="6"/>
      <c r="B11" s="20" t="s">
        <v>6</v>
      </c>
      <c r="C11" s="20"/>
      <c r="D11" s="20"/>
      <c r="E11" s="16">
        <f>E13+E15+E16</f>
        <v>29512</v>
      </c>
      <c r="F11" s="16">
        <f>F13+F15+F16</f>
        <v>29764</v>
      </c>
      <c r="G11" s="16">
        <f t="shared" si="0"/>
        <v>-252</v>
      </c>
      <c r="H11" s="21">
        <f t="shared" si="1"/>
        <v>-0.84666039510818447</v>
      </c>
      <c r="I11" s="16">
        <f>I13+I15+I16</f>
        <v>192313</v>
      </c>
      <c r="J11" s="16">
        <f>J13+J15+J16</f>
        <v>186058</v>
      </c>
      <c r="K11" s="16">
        <f t="shared" si="2"/>
        <v>6255</v>
      </c>
      <c r="L11" s="21">
        <f t="shared" si="3"/>
        <v>3.3618549054595879</v>
      </c>
      <c r="M11" s="3"/>
    </row>
    <row r="12" spans="1:13" ht="13.2" customHeight="1" x14ac:dyDescent="0.25">
      <c r="A12" s="6"/>
      <c r="B12" s="6" t="s">
        <v>4</v>
      </c>
      <c r="C12" s="6" t="s">
        <v>7</v>
      </c>
      <c r="D12" s="6"/>
      <c r="E12" s="16"/>
      <c r="F12" s="16"/>
      <c r="G12" s="16">
        <f t="shared" si="0"/>
        <v>0</v>
      </c>
      <c r="H12" s="21"/>
      <c r="I12" s="16"/>
      <c r="J12" s="16"/>
      <c r="K12" s="16">
        <f t="shared" si="2"/>
        <v>0</v>
      </c>
      <c r="L12" s="21"/>
      <c r="M12" s="3"/>
    </row>
    <row r="13" spans="1:13" ht="13.2" customHeight="1" x14ac:dyDescent="0.25">
      <c r="A13" s="6"/>
      <c r="B13" s="6"/>
      <c r="C13" s="20" t="s">
        <v>8</v>
      </c>
      <c r="D13" s="20"/>
      <c r="E13" s="16">
        <v>524</v>
      </c>
      <c r="F13" s="16">
        <v>519</v>
      </c>
      <c r="G13" s="16">
        <f t="shared" si="0"/>
        <v>5</v>
      </c>
      <c r="H13" s="21">
        <f t="shared" si="1"/>
        <v>0.96339113680154131</v>
      </c>
      <c r="I13" s="16">
        <v>3983</v>
      </c>
      <c r="J13" s="16">
        <v>4103</v>
      </c>
      <c r="K13" s="16">
        <f t="shared" si="2"/>
        <v>-120</v>
      </c>
      <c r="L13" s="21">
        <f t="shared" si="3"/>
        <v>-2.9246892517669996</v>
      </c>
      <c r="M13" s="3"/>
    </row>
    <row r="14" spans="1:13" ht="13.2" customHeight="1" x14ac:dyDescent="0.25">
      <c r="A14" s="6"/>
      <c r="B14" s="6"/>
      <c r="C14" s="6" t="s">
        <v>15</v>
      </c>
      <c r="D14" s="6"/>
      <c r="E14" s="16"/>
      <c r="F14" s="16"/>
      <c r="G14" s="16"/>
      <c r="H14" s="21"/>
      <c r="I14" s="16"/>
      <c r="J14" s="16"/>
      <c r="K14" s="16"/>
      <c r="L14" s="21"/>
      <c r="M14" s="3"/>
    </row>
    <row r="15" spans="1:13" ht="13.2" customHeight="1" x14ac:dyDescent="0.25">
      <c r="A15" s="6"/>
      <c r="B15" s="6"/>
      <c r="C15" s="20" t="s">
        <v>9</v>
      </c>
      <c r="D15" s="20"/>
      <c r="E15" s="16">
        <v>143</v>
      </c>
      <c r="F15" s="16">
        <v>190</v>
      </c>
      <c r="G15" s="16">
        <f>SUM(E15-F15)</f>
        <v>-47</v>
      </c>
      <c r="H15" s="21">
        <f t="shared" si="1"/>
        <v>-24.736842105263158</v>
      </c>
      <c r="I15" s="16">
        <v>1149</v>
      </c>
      <c r="J15" s="16">
        <v>1202</v>
      </c>
      <c r="K15" s="16">
        <f t="shared" si="2"/>
        <v>-53</v>
      </c>
      <c r="L15" s="21">
        <f t="shared" si="3"/>
        <v>-4.4093178036605662</v>
      </c>
      <c r="M15" s="3"/>
    </row>
    <row r="16" spans="1:13" ht="13.2" customHeight="1" x14ac:dyDescent="0.25">
      <c r="A16" s="6"/>
      <c r="B16" s="22"/>
      <c r="C16" s="20" t="s">
        <v>10</v>
      </c>
      <c r="D16" s="20"/>
      <c r="E16" s="16">
        <f>E17+E18+E19</f>
        <v>28845</v>
      </c>
      <c r="F16" s="16">
        <f>F17+F18+F19</f>
        <v>29055</v>
      </c>
      <c r="G16" s="16">
        <f t="shared" si="0"/>
        <v>-210</v>
      </c>
      <c r="H16" s="21">
        <f t="shared" si="1"/>
        <v>-0.72276716572018584</v>
      </c>
      <c r="I16" s="16">
        <f>I17+I18+I19</f>
        <v>187181</v>
      </c>
      <c r="J16" s="16">
        <f>J17+J18+J19</f>
        <v>180753</v>
      </c>
      <c r="K16" s="16">
        <f t="shared" si="2"/>
        <v>6428</v>
      </c>
      <c r="L16" s="21">
        <f t="shared" si="3"/>
        <v>3.5562341980492715</v>
      </c>
      <c r="M16" s="3"/>
    </row>
    <row r="17" spans="1:13" ht="13.2" customHeight="1" x14ac:dyDescent="0.25">
      <c r="A17" s="6"/>
      <c r="B17" s="22"/>
      <c r="C17" s="22" t="s">
        <v>4</v>
      </c>
      <c r="D17" s="22" t="s">
        <v>20</v>
      </c>
      <c r="E17" s="16">
        <v>18053</v>
      </c>
      <c r="F17" s="16">
        <v>17988</v>
      </c>
      <c r="G17" s="16">
        <f t="shared" si="0"/>
        <v>65</v>
      </c>
      <c r="H17" s="21">
        <f t="shared" si="1"/>
        <v>0.36135201245274629</v>
      </c>
      <c r="I17" s="16">
        <v>117306</v>
      </c>
      <c r="J17" s="16">
        <v>112192</v>
      </c>
      <c r="K17" s="16">
        <f t="shared" si="2"/>
        <v>5114</v>
      </c>
      <c r="L17" s="21">
        <f t="shared" si="3"/>
        <v>4.5582572732458635</v>
      </c>
      <c r="M17" s="3"/>
    </row>
    <row r="18" spans="1:13" ht="13.2" customHeight="1" x14ac:dyDescent="0.25">
      <c r="A18" s="6"/>
      <c r="B18" s="22"/>
      <c r="C18" s="22"/>
      <c r="D18" s="22" t="s">
        <v>21</v>
      </c>
      <c r="E18" s="16">
        <v>8423</v>
      </c>
      <c r="F18" s="16">
        <v>8827</v>
      </c>
      <c r="G18" s="16">
        <f t="shared" si="0"/>
        <v>-404</v>
      </c>
      <c r="H18" s="21">
        <f t="shared" si="1"/>
        <v>-4.5768664325365362</v>
      </c>
      <c r="I18" s="16">
        <v>56416</v>
      </c>
      <c r="J18" s="16">
        <v>56199</v>
      </c>
      <c r="K18" s="16">
        <f t="shared" si="2"/>
        <v>217</v>
      </c>
      <c r="L18" s="21">
        <f t="shared" si="3"/>
        <v>0.38612786704389757</v>
      </c>
      <c r="M18" s="3"/>
    </row>
    <row r="19" spans="1:13" ht="13.2" customHeight="1" x14ac:dyDescent="0.25">
      <c r="A19" s="6"/>
      <c r="B19" s="22"/>
      <c r="C19" s="22"/>
      <c r="D19" s="22" t="s">
        <v>22</v>
      </c>
      <c r="E19" s="16">
        <v>2369</v>
      </c>
      <c r="F19" s="16">
        <v>2240</v>
      </c>
      <c r="G19" s="16">
        <f t="shared" si="0"/>
        <v>129</v>
      </c>
      <c r="H19" s="21">
        <f t="shared" si="1"/>
        <v>5.7589285714285721</v>
      </c>
      <c r="I19" s="16">
        <v>13459</v>
      </c>
      <c r="J19" s="16">
        <v>12362</v>
      </c>
      <c r="K19" s="16">
        <f t="shared" si="2"/>
        <v>1097</v>
      </c>
      <c r="L19" s="21">
        <f t="shared" si="3"/>
        <v>8.8739686134929627</v>
      </c>
      <c r="M19" s="3"/>
    </row>
    <row r="20" spans="1:13" ht="13.2" customHeight="1" x14ac:dyDescent="0.25">
      <c r="A20" s="6"/>
      <c r="B20" s="6"/>
      <c r="C20" s="6"/>
      <c r="D20" s="6"/>
      <c r="E20" s="23"/>
      <c r="F20" s="23"/>
      <c r="G20" s="18">
        <f t="shared" si="0"/>
        <v>0</v>
      </c>
      <c r="H20" s="19"/>
      <c r="I20" s="23"/>
      <c r="J20" s="23"/>
      <c r="K20" s="18">
        <f t="shared" si="2"/>
        <v>0</v>
      </c>
      <c r="L20" s="19"/>
      <c r="M20" s="3"/>
    </row>
    <row r="21" spans="1:13" s="1" customFormat="1" ht="13.2" customHeight="1" x14ac:dyDescent="0.25">
      <c r="A21" s="17" t="s">
        <v>11</v>
      </c>
      <c r="B21" s="17"/>
      <c r="C21" s="17"/>
      <c r="D21" s="17"/>
      <c r="E21" s="18">
        <f>E22+E23</f>
        <v>6335</v>
      </c>
      <c r="F21" s="18">
        <f>F22+F23</f>
        <v>7578</v>
      </c>
      <c r="G21" s="18">
        <f t="shared" si="0"/>
        <v>-1243</v>
      </c>
      <c r="H21" s="19">
        <f t="shared" si="1"/>
        <v>-16.402744787542886</v>
      </c>
      <c r="I21" s="18">
        <f>I22+I23</f>
        <v>34323</v>
      </c>
      <c r="J21" s="18">
        <f>J22+J23</f>
        <v>36355</v>
      </c>
      <c r="K21" s="18">
        <f t="shared" si="2"/>
        <v>-2032</v>
      </c>
      <c r="L21" s="19">
        <f t="shared" si="3"/>
        <v>-5.5893274652730023</v>
      </c>
      <c r="M21" s="3"/>
    </row>
    <row r="22" spans="1:13" ht="13.2" customHeight="1" x14ac:dyDescent="0.25">
      <c r="A22" s="6" t="s">
        <v>4</v>
      </c>
      <c r="B22" s="20" t="s">
        <v>12</v>
      </c>
      <c r="C22" s="20"/>
      <c r="D22" s="20"/>
      <c r="E22" s="16">
        <v>52</v>
      </c>
      <c r="F22" s="16">
        <v>66</v>
      </c>
      <c r="G22" s="16">
        <f t="shared" si="0"/>
        <v>-14</v>
      </c>
      <c r="H22" s="21">
        <f t="shared" si="1"/>
        <v>-21.212121212121211</v>
      </c>
      <c r="I22" s="16">
        <v>261</v>
      </c>
      <c r="J22" s="16">
        <v>288</v>
      </c>
      <c r="K22" s="16">
        <f t="shared" si="2"/>
        <v>-27</v>
      </c>
      <c r="L22" s="21">
        <f t="shared" si="3"/>
        <v>-9.375</v>
      </c>
      <c r="M22" s="3"/>
    </row>
    <row r="23" spans="1:13" ht="13.2" customHeight="1" x14ac:dyDescent="0.25">
      <c r="A23" s="6"/>
      <c r="B23" s="20" t="s">
        <v>13</v>
      </c>
      <c r="C23" s="20"/>
      <c r="D23" s="20"/>
      <c r="E23" s="16">
        <f>E24+E25</f>
        <v>6283</v>
      </c>
      <c r="F23" s="16">
        <f>F24+F25</f>
        <v>7512</v>
      </c>
      <c r="G23" s="16">
        <f t="shared" si="0"/>
        <v>-1229</v>
      </c>
      <c r="H23" s="21">
        <f t="shared" si="1"/>
        <v>-16.3604898828541</v>
      </c>
      <c r="I23" s="16">
        <f>I24+I25</f>
        <v>34062</v>
      </c>
      <c r="J23" s="16">
        <f>J24+J25</f>
        <v>36067</v>
      </c>
      <c r="K23" s="16">
        <f t="shared" si="2"/>
        <v>-2005</v>
      </c>
      <c r="L23" s="21">
        <f t="shared" si="3"/>
        <v>-5.5590983447472757</v>
      </c>
      <c r="M23" s="3"/>
    </row>
    <row r="24" spans="1:13" ht="13.2" customHeight="1" x14ac:dyDescent="0.25">
      <c r="A24" s="6"/>
      <c r="B24" s="6" t="s">
        <v>4</v>
      </c>
      <c r="C24" s="20" t="s">
        <v>17</v>
      </c>
      <c r="D24" s="20"/>
      <c r="E24" s="16">
        <v>987</v>
      </c>
      <c r="F24" s="16">
        <v>1310</v>
      </c>
      <c r="G24" s="16">
        <f t="shared" si="0"/>
        <v>-323</v>
      </c>
      <c r="H24" s="21">
        <f t="shared" si="1"/>
        <v>-24.65648854961832</v>
      </c>
      <c r="I24" s="16">
        <v>5128</v>
      </c>
      <c r="J24" s="16">
        <v>5985</v>
      </c>
      <c r="K24" s="16">
        <f t="shared" si="2"/>
        <v>-857</v>
      </c>
      <c r="L24" s="21">
        <f t="shared" si="3"/>
        <v>-14.319131161236424</v>
      </c>
      <c r="M24" s="3"/>
    </row>
    <row r="25" spans="1:13" ht="13.2" customHeight="1" x14ac:dyDescent="0.25">
      <c r="A25" s="6"/>
      <c r="B25" s="6"/>
      <c r="C25" s="20" t="s">
        <v>16</v>
      </c>
      <c r="D25" s="20"/>
      <c r="E25" s="16">
        <v>5296</v>
      </c>
      <c r="F25" s="16">
        <v>6202</v>
      </c>
      <c r="G25" s="16">
        <f t="shared" si="0"/>
        <v>-906</v>
      </c>
      <c r="H25" s="21">
        <f t="shared" si="1"/>
        <v>-14.608190906159303</v>
      </c>
      <c r="I25" s="16">
        <v>28934</v>
      </c>
      <c r="J25" s="16">
        <v>30082</v>
      </c>
      <c r="K25" s="16">
        <f t="shared" si="2"/>
        <v>-1148</v>
      </c>
      <c r="L25" s="21">
        <f t="shared" si="3"/>
        <v>-3.8162356226314742</v>
      </c>
    </row>
    <row r="26" spans="1:13" ht="13.2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21"/>
    </row>
    <row r="27" spans="1:13" ht="13.2" customHeight="1" x14ac:dyDescent="0.25">
      <c r="A27" s="6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3" ht="13.2" customHeight="1" x14ac:dyDescent="0.25">
      <c r="A28" s="24" t="s">
        <v>19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3" x14ac:dyDescent="0.25">
      <c r="A29" s="25" t="s">
        <v>28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"/>
    </row>
    <row r="30" spans="1:13" x14ac:dyDescent="0.25">
      <c r="E30" s="2"/>
      <c r="F30" s="2"/>
      <c r="H30" s="2"/>
      <c r="I30" s="2"/>
      <c r="J30" s="2"/>
      <c r="K30" s="2"/>
      <c r="L30" s="2"/>
    </row>
  </sheetData>
  <mergeCells count="22">
    <mergeCell ref="A9:D9"/>
    <mergeCell ref="B11:D11"/>
    <mergeCell ref="A28:L28"/>
    <mergeCell ref="A29:L29"/>
    <mergeCell ref="A2:L2"/>
    <mergeCell ref="A3:L3"/>
    <mergeCell ref="E7:G7"/>
    <mergeCell ref="I7:K7"/>
    <mergeCell ref="I5:J5"/>
    <mergeCell ref="E5:F5"/>
    <mergeCell ref="G5:H6"/>
    <mergeCell ref="A5:D7"/>
    <mergeCell ref="K5:L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2023-09-13T08:01:26Z</dcterms:modified>
</cp:coreProperties>
</file>