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9542379E-5933-4F14-A704-DE264CF9983D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I25" i="1" l="1"/>
  <c r="H25" i="1"/>
  <c r="I24" i="1"/>
  <c r="H24" i="1"/>
  <c r="G23" i="1"/>
  <c r="G21" i="1" s="1"/>
  <c r="F23" i="1"/>
  <c r="I22" i="1"/>
  <c r="H22" i="1"/>
  <c r="H20" i="1"/>
  <c r="I19" i="1"/>
  <c r="H19" i="1"/>
  <c r="I18" i="1"/>
  <c r="H18" i="1"/>
  <c r="I17" i="1"/>
  <c r="H17" i="1"/>
  <c r="G16" i="1"/>
  <c r="G11" i="1" s="1"/>
  <c r="G9" i="1" s="1"/>
  <c r="F16" i="1"/>
  <c r="I15" i="1"/>
  <c r="H15" i="1"/>
  <c r="I13" i="1"/>
  <c r="H13" i="1"/>
  <c r="H12" i="1"/>
  <c r="I10" i="1"/>
  <c r="H10" i="1"/>
  <c r="I23" i="1" l="1"/>
  <c r="I16" i="1"/>
  <c r="H23" i="1"/>
  <c r="F21" i="1"/>
  <c r="F11" i="1"/>
  <c r="H16" i="1"/>
  <c r="H21" i="1" l="1"/>
  <c r="I21" i="1"/>
  <c r="F9" i="1"/>
  <c r="I11" i="1"/>
  <c r="H11" i="1"/>
  <c r="I9" i="1" l="1"/>
  <c r="H9" i="1"/>
</calcChain>
</file>

<file path=xl/sharedStrings.xml><?xml version="1.0" encoding="utf-8"?>
<sst xmlns="http://schemas.openxmlformats.org/spreadsheetml/2006/main" count="33" uniqueCount="29">
  <si>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</si>
  <si>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</si>
  <si>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</si>
  <si>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</si>
  <si>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</si>
  <si>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</si>
  <si>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</si>
  <si>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</si>
  <si>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</si>
  <si>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</si>
  <si>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</si>
  <si>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</si>
  <si>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</si>
  <si>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</si>
  <si>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</si>
  <si>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</si>
  <si>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</si>
  <si>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</si>
  <si>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</si>
  <si>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</si>
  <si>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</si>
  <si>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</si>
  <si>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Januar 2025</t>
  </si>
  <si>
    <t>Januar</t>
  </si>
  <si>
    <t>___________</t>
  </si>
  <si>
    <r>
      <t>2025</t>
    </r>
    <r>
      <rPr>
        <vertAlign val="superscript"/>
        <sz val="9"/>
        <rFont val="Arial"/>
        <family val="2"/>
      </rPr>
      <t>*)</t>
    </r>
  </si>
  <si>
    <r>
      <t>*</t>
    </r>
    <r>
      <rPr>
        <vertAlign val="superscript"/>
        <sz val="8"/>
        <rFont val="Arial"/>
        <family val="2"/>
      </rPr>
      <t xml:space="preserve">) </t>
    </r>
    <r>
      <rPr>
        <sz val="8"/>
        <rFont val="Arial"/>
        <family val="2"/>
      </rPr>
      <t xml:space="preserve">Erste vorläufige Ergebnisse aus Schnellmeldungsdaten. Die einzelnen Monatsergebnisse des Berichtsjahres 2025 
werden laufend revidiert und erst mit Abschluss der Jahresaufbereitung im April 2026 endgültig. </t>
    </r>
  </si>
  <si>
    <t xml:space="preserve">      </t>
  </si>
  <si>
    <t xml:space="preserve">    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</si>
</sst>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/>
    <xf numFmtId="165" fontId="3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5" fontId="5" fillId="0" borderId="0" xfId="0" applyNumberFormat="1" applyFont="1"/>
    <xf numFmtId="166" fontId="6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4" xfId="0" applyFont="1" applyBorder="1"/>
    <xf numFmtId="166" fontId="7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  <xf numFmtId="0" fontId="2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 applyAlignment="1"/>
    <xf numFmtId="0" fontId="2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T30"/>
  <sheetViews>
    <sheetView showGridLines="0" tabSelected="1" workbookViewId="0">
      <selection activeCell="P23" sqref="P23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</cols>
  <sheetData>
    <row r="2" spans="1:10" x14ac:dyDescent="0.2">
      <c r="A2" s="4" t="s">
        <v>22</v>
      </c>
      <c r="B2" s="4"/>
      <c r="C2" s="4"/>
      <c r="D2" s="4"/>
      <c r="E2" s="4"/>
      <c r="F2" s="4"/>
      <c r="G2" s="4"/>
      <c r="H2" s="4"/>
      <c r="I2" s="4"/>
    </row>
    <row r="3" spans="1:10" x14ac:dyDescent="0.2">
      <c r="A3" s="5" t="s">
        <v>21</v>
      </c>
      <c r="B3" s="5"/>
      <c r="C3" s="5"/>
      <c r="D3" s="5"/>
      <c r="E3" s="5"/>
      <c r="F3" s="5"/>
      <c r="G3" s="5"/>
      <c r="H3" s="5"/>
      <c r="I3" s="5"/>
    </row>
    <row r="5" spans="1:10" ht="18.75" customHeight="1" x14ac:dyDescent="0.2">
      <c r="A5" s="6" t="s">
        <v>3</v>
      </c>
      <c r="B5" s="7"/>
      <c r="C5" s="7"/>
      <c r="D5" s="7"/>
      <c r="E5" s="8"/>
      <c r="F5" s="9" t="s">
        <v>23</v>
      </c>
      <c r="G5" s="9"/>
      <c r="H5" s="10" t="s">
        <v>0</v>
      </c>
      <c r="I5" s="11"/>
    </row>
    <row r="6" spans="1:10" ht="18.75" customHeight="1" x14ac:dyDescent="0.2">
      <c r="A6" s="12"/>
      <c r="B6" s="12"/>
      <c r="C6" s="12"/>
      <c r="D6" s="12"/>
      <c r="E6" s="13"/>
      <c r="F6" s="14" t="s">
        <v>25</v>
      </c>
      <c r="G6" s="14">
        <v>2024</v>
      </c>
      <c r="H6" s="10"/>
      <c r="I6" s="11"/>
    </row>
    <row r="7" spans="1:10" ht="18.75" customHeight="1" x14ac:dyDescent="0.2">
      <c r="A7" s="15"/>
      <c r="B7" s="15"/>
      <c r="C7" s="15"/>
      <c r="D7" s="15"/>
      <c r="E7" s="16"/>
      <c r="F7" s="10" t="s">
        <v>2</v>
      </c>
      <c r="G7" s="10"/>
      <c r="H7" s="10"/>
      <c r="I7" s="17" t="s">
        <v>1</v>
      </c>
    </row>
    <row r="8" spans="1:10" x14ac:dyDescent="0.2">
      <c r="A8" s="18"/>
      <c r="B8" s="18"/>
      <c r="C8" s="18"/>
      <c r="D8" s="18"/>
      <c r="E8" s="19"/>
      <c r="F8" s="20"/>
      <c r="G8" s="20"/>
      <c r="H8" s="18"/>
      <c r="I8" s="18"/>
    </row>
    <row r="9" spans="1:10" s="1" customFormat="1" x14ac:dyDescent="0.2">
      <c r="A9" s="21" t="s">
        <v>14</v>
      </c>
      <c r="B9" s="21"/>
      <c r="C9" s="21"/>
      <c r="D9" s="21"/>
      <c r="E9" s="22"/>
      <c r="F9" s="23">
        <f>F10+F11</f>
        <v>27724</v>
      </c>
      <c r="G9" s="23">
        <f>G10+G11</f>
        <v>29697</v>
      </c>
      <c r="H9" s="23">
        <f>SUM(F9-G9)</f>
        <v>-1973</v>
      </c>
      <c r="I9" s="24">
        <f>SUM(F9-G9)/G9%</f>
        <v>-6.6437687308482332</v>
      </c>
      <c r="J9" s="3"/>
    </row>
    <row r="10" spans="1:10" x14ac:dyDescent="0.2">
      <c r="A10" s="18" t="s">
        <v>4</v>
      </c>
      <c r="B10" s="25" t="s">
        <v>5</v>
      </c>
      <c r="C10" s="25"/>
      <c r="D10" s="25"/>
      <c r="E10" s="26"/>
      <c r="F10" s="20">
        <v>2490</v>
      </c>
      <c r="G10" s="20">
        <v>2822</v>
      </c>
      <c r="H10" s="20">
        <f t="shared" ref="H10:H25" si="0">SUM(F10-G10)</f>
        <v>-332</v>
      </c>
      <c r="I10" s="27">
        <f t="shared" ref="I10:I25" si="1">SUM(F10-G10)/G10%</f>
        <v>-11.764705882352942</v>
      </c>
      <c r="J10" s="3"/>
    </row>
    <row r="11" spans="1:10" x14ac:dyDescent="0.2">
      <c r="A11" s="18"/>
      <c r="B11" s="25" t="s">
        <v>6</v>
      </c>
      <c r="C11" s="25"/>
      <c r="D11" s="25"/>
      <c r="E11" s="26"/>
      <c r="F11" s="20">
        <f>F13+F15+F16</f>
        <v>25234</v>
      </c>
      <c r="G11" s="20">
        <f>G13+G15+G16</f>
        <v>26875</v>
      </c>
      <c r="H11" s="20">
        <f t="shared" si="0"/>
        <v>-1641</v>
      </c>
      <c r="I11" s="27">
        <f t="shared" si="1"/>
        <v>-6.1060465116279072</v>
      </c>
      <c r="J11" s="3"/>
    </row>
    <row r="12" spans="1:10" x14ac:dyDescent="0.2">
      <c r="A12" s="18"/>
      <c r="B12" s="18" t="s">
        <v>4</v>
      </c>
      <c r="C12" s="18" t="s">
        <v>7</v>
      </c>
      <c r="D12" s="18"/>
      <c r="E12" s="26"/>
      <c r="F12" s="20"/>
      <c r="G12" s="20"/>
      <c r="H12" s="20">
        <f t="shared" si="0"/>
        <v>0</v>
      </c>
      <c r="I12" s="27"/>
      <c r="J12" s="3"/>
    </row>
    <row r="13" spans="1:10" x14ac:dyDescent="0.2">
      <c r="A13" s="18"/>
      <c r="B13" s="18"/>
      <c r="C13" s="25" t="s">
        <v>8</v>
      </c>
      <c r="D13" s="25"/>
      <c r="E13" s="26"/>
      <c r="F13" s="20">
        <v>736</v>
      </c>
      <c r="G13" s="20">
        <v>810</v>
      </c>
      <c r="H13" s="20">
        <f t="shared" si="0"/>
        <v>-74</v>
      </c>
      <c r="I13" s="27">
        <f t="shared" si="1"/>
        <v>-9.1358024691358022</v>
      </c>
      <c r="J13" s="3"/>
    </row>
    <row r="14" spans="1:10" x14ac:dyDescent="0.2">
      <c r="A14" s="18"/>
      <c r="B14" s="18"/>
      <c r="C14" s="18" t="s">
        <v>15</v>
      </c>
      <c r="D14" s="18"/>
      <c r="E14" s="26"/>
      <c r="F14" s="20"/>
      <c r="G14" s="20"/>
      <c r="H14" s="20"/>
      <c r="I14" s="27"/>
      <c r="J14" s="3"/>
    </row>
    <row r="15" spans="1:10" x14ac:dyDescent="0.2">
      <c r="A15" s="18"/>
      <c r="B15" s="18"/>
      <c r="C15" s="25" t="s">
        <v>9</v>
      </c>
      <c r="D15" s="25"/>
      <c r="E15" s="26"/>
      <c r="F15" s="20">
        <v>101</v>
      </c>
      <c r="G15" s="20">
        <v>139</v>
      </c>
      <c r="H15" s="20">
        <f>SUM(F15-G15)</f>
        <v>-38</v>
      </c>
      <c r="I15" s="27">
        <f t="shared" si="1"/>
        <v>-27.338129496402878</v>
      </c>
      <c r="J15" s="3"/>
    </row>
    <row r="16" spans="1:10" x14ac:dyDescent="0.2">
      <c r="A16" s="18"/>
      <c r="B16" s="28"/>
      <c r="C16" s="25" t="s">
        <v>10</v>
      </c>
      <c r="D16" s="25"/>
      <c r="E16" s="26"/>
      <c r="F16" s="20">
        <f>F17+F18+F19</f>
        <v>24397</v>
      </c>
      <c r="G16" s="20">
        <f>G17+G18+G19</f>
        <v>25926</v>
      </c>
      <c r="H16" s="20">
        <f t="shared" si="0"/>
        <v>-1529</v>
      </c>
      <c r="I16" s="27">
        <f t="shared" si="1"/>
        <v>-5.8975545784154901</v>
      </c>
      <c r="J16" s="3"/>
    </row>
    <row r="17" spans="1:20" x14ac:dyDescent="0.2">
      <c r="A17" s="18"/>
      <c r="B17" s="28"/>
      <c r="C17" s="28" t="s">
        <v>4</v>
      </c>
      <c r="D17" s="28" t="s">
        <v>18</v>
      </c>
      <c r="E17" s="26"/>
      <c r="F17" s="20">
        <v>15437</v>
      </c>
      <c r="G17" s="20">
        <v>15948</v>
      </c>
      <c r="H17" s="20">
        <f t="shared" si="0"/>
        <v>-511</v>
      </c>
      <c r="I17" s="27">
        <f t="shared" si="1"/>
        <v>-3.2041635314773016</v>
      </c>
      <c r="J17" s="3"/>
    </row>
    <row r="18" spans="1:20" x14ac:dyDescent="0.2">
      <c r="A18" s="18"/>
      <c r="B18" s="28"/>
      <c r="C18" s="28"/>
      <c r="D18" s="28" t="s">
        <v>19</v>
      </c>
      <c r="E18" s="26"/>
      <c r="F18" s="20">
        <v>7235</v>
      </c>
      <c r="G18" s="20">
        <v>8090</v>
      </c>
      <c r="H18" s="20">
        <f t="shared" si="0"/>
        <v>-855</v>
      </c>
      <c r="I18" s="27">
        <f t="shared" si="1"/>
        <v>-10.568603213844252</v>
      </c>
      <c r="J18" s="3"/>
    </row>
    <row r="19" spans="1:20" x14ac:dyDescent="0.2">
      <c r="A19" s="18"/>
      <c r="B19" s="28"/>
      <c r="C19" s="28"/>
      <c r="D19" s="28" t="s">
        <v>20</v>
      </c>
      <c r="E19" s="26"/>
      <c r="F19" s="20">
        <v>1725</v>
      </c>
      <c r="G19" s="20">
        <v>1888</v>
      </c>
      <c r="H19" s="20">
        <f t="shared" si="0"/>
        <v>-163</v>
      </c>
      <c r="I19" s="27">
        <f t="shared" si="1"/>
        <v>-8.6334745762711869</v>
      </c>
      <c r="J19" s="3"/>
    </row>
    <row r="20" spans="1:20" x14ac:dyDescent="0.2">
      <c r="A20" s="18"/>
      <c r="B20" s="18"/>
      <c r="C20" s="18"/>
      <c r="D20" s="18"/>
      <c r="E20" s="26"/>
      <c r="F20" s="29"/>
      <c r="G20" s="29"/>
      <c r="H20" s="23">
        <f t="shared" si="0"/>
        <v>0</v>
      </c>
      <c r="I20" s="24"/>
      <c r="J20" s="3"/>
    </row>
    <row r="21" spans="1:20" s="1" customFormat="1" x14ac:dyDescent="0.2">
      <c r="A21" s="21" t="s">
        <v>11</v>
      </c>
      <c r="B21" s="21"/>
      <c r="C21" s="21"/>
      <c r="D21" s="21"/>
      <c r="E21" s="22"/>
      <c r="F21" s="23">
        <f>F22+F23</f>
        <v>3260</v>
      </c>
      <c r="G21" s="23">
        <f>G22+G23</f>
        <v>3835</v>
      </c>
      <c r="H21" s="23">
        <f t="shared" si="0"/>
        <v>-575</v>
      </c>
      <c r="I21" s="24">
        <f t="shared" si="1"/>
        <v>-14.99348109517601</v>
      </c>
      <c r="J21" s="3"/>
    </row>
    <row r="22" spans="1:20" x14ac:dyDescent="0.2">
      <c r="A22" s="18" t="s">
        <v>4</v>
      </c>
      <c r="B22" s="25" t="s">
        <v>12</v>
      </c>
      <c r="C22" s="25"/>
      <c r="D22" s="25"/>
      <c r="E22" s="26"/>
      <c r="F22" s="20">
        <v>27</v>
      </c>
      <c r="G22" s="20">
        <v>29</v>
      </c>
      <c r="H22" s="20">
        <f t="shared" si="0"/>
        <v>-2</v>
      </c>
      <c r="I22" s="27">
        <f t="shared" si="1"/>
        <v>-6.8965517241379315</v>
      </c>
      <c r="J22" s="3"/>
    </row>
    <row r="23" spans="1:20" x14ac:dyDescent="0.2">
      <c r="A23" s="18"/>
      <c r="B23" s="25" t="s">
        <v>13</v>
      </c>
      <c r="C23" s="25"/>
      <c r="D23" s="25"/>
      <c r="E23" s="26"/>
      <c r="F23" s="20">
        <f>F24+F25</f>
        <v>3233</v>
      </c>
      <c r="G23" s="20">
        <f>G24+G25</f>
        <v>3806</v>
      </c>
      <c r="H23" s="20">
        <f t="shared" si="0"/>
        <v>-573</v>
      </c>
      <c r="I23" s="27">
        <f t="shared" si="1"/>
        <v>-15.055176037834997</v>
      </c>
      <c r="J23" s="3"/>
    </row>
    <row r="24" spans="1:20" x14ac:dyDescent="0.2">
      <c r="A24" s="18"/>
      <c r="B24" s="18" t="s">
        <v>4</v>
      </c>
      <c r="C24" s="25" t="s">
        <v>17</v>
      </c>
      <c r="D24" s="25"/>
      <c r="E24" s="26"/>
      <c r="F24" s="20">
        <v>394</v>
      </c>
      <c r="G24" s="20">
        <v>455</v>
      </c>
      <c r="H24" s="20">
        <f t="shared" si="0"/>
        <v>-61</v>
      </c>
      <c r="I24" s="27">
        <f t="shared" si="1"/>
        <v>-13.406593406593407</v>
      </c>
      <c r="J24" s="3"/>
    </row>
    <row r="25" spans="1:20" x14ac:dyDescent="0.2">
      <c r="A25" s="18"/>
      <c r="B25" s="18"/>
      <c r="C25" s="25" t="s">
        <v>16</v>
      </c>
      <c r="D25" s="25"/>
      <c r="E25" s="26"/>
      <c r="F25" s="20">
        <v>2839</v>
      </c>
      <c r="G25" s="20">
        <v>3351</v>
      </c>
      <c r="H25" s="20">
        <f t="shared" si="0"/>
        <v>-512</v>
      </c>
      <c r="I25" s="27">
        <f t="shared" si="1"/>
        <v>-15.279021187705164</v>
      </c>
    </row>
    <row r="27" spans="1:20" ht="5.45" customHeight="1" x14ac:dyDescent="0.2">
      <c r="A27" t="s">
        <v>24</v>
      </c>
    </row>
    <row r="28" spans="1:20" ht="25.5" customHeight="1" x14ac:dyDescent="0.2">
      <c r="A28" s="30" t="s">
        <v>26</v>
      </c>
      <c r="B28" s="30"/>
      <c r="C28" s="30"/>
      <c r="D28" s="30"/>
      <c r="E28" s="30"/>
      <c r="F28" s="30"/>
      <c r="G28" s="30"/>
      <c r="H28" s="30"/>
      <c r="I28" s="30"/>
      <c r="J28" s="33"/>
      <c r="K28" s="33"/>
      <c r="L28" s="33"/>
      <c r="M28" s="33"/>
    </row>
    <row r="29" spans="1:20" x14ac:dyDescent="0.2">
      <c r="F29" s="32" t="s">
        <v>27</v>
      </c>
      <c r="G29" s="31" t="s">
        <v>28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x14ac:dyDescent="0.2">
      <c r="F30" s="2"/>
      <c r="I30" s="2"/>
    </row>
  </sheetData>
  <mergeCells count="18">
    <mergeCell ref="A28:I28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9:D9"/>
    <mergeCell ref="B11:D11"/>
    <mergeCell ref="A2:I2"/>
    <mergeCell ref="A3:I3"/>
    <mergeCell ref="F7:H7"/>
    <mergeCell ref="F5:G5"/>
    <mergeCell ref="H5:I6"/>
    <mergeCell ref="A5:E7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Wachter, Sabrina (LfStat)</cp:lastModifiedBy>
  <cp:lastPrinted>2025-03-11T10:46:15Z</cp:lastPrinted>
  <dcterms:created xsi:type="dcterms:W3CDTF">1996-10-17T05:27:31Z</dcterms:created>
  <dcterms:modified xsi:type="dcterms:W3CDTF">2025-03-14T09:57:51Z</dcterms:modified>
</cp:coreProperties>
</file>