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292" windowWidth="23064" windowHeight="4980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</sheets>
  <definedNames/>
  <calcPr fullCalcOnLoad="1"/>
</workbook>
</file>

<file path=xl/sharedStrings.xml><?xml version="1.0" encoding="utf-8"?>
<sst xmlns="http://schemas.openxmlformats.org/spreadsheetml/2006/main" count="812" uniqueCount="344">
  <si>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</si>
  <si>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</si>
  <si>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</si>
  <si>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</si>
  <si>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</si>
  <si>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</si>
  <si>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</si>
  <si>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</si>
  <si>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</si>
  <si>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</si>
  <si>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</si>
  <si>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</si>
  <si>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</si>
  <si>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</si>
  <si>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</si>
  <si>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</si>
  <si>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</si>
  <si>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</si>
  <si>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</si>
  <si>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</si>
  <si>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</si>
  <si>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</si>
  <si>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</si>
  <si>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</si>
  <si>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</si>
  <si>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</si>
  <si>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</si>
  <si>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</si>
  <si>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</si>
  <si>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</si>
  <si>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</si>
  <si>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</si>
  <si>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</si>
  <si>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</si>
  <si>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</si>
  <si>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</si>
  <si>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</si>
  <si>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</si>
  <si>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</si>
  <si>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</si>
  <si>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</si>
  <si>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</si>
  <si>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</si>
  <si>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</si>
  <si>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</si>
  <si>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</si>
  <si>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</si>
  <si>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</si>
  <si>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</si>
  <si>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</si>
  <si>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</si>
  <si>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</si>
  <si>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</si>
  <si>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50 000 bis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</si>
  <si>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</si>
  <si>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</si>
  <si>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</si>
  <si>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</si>
  <si>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</si>
  <si>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</si>
  <si>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</si>
  <si>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</si>
  <si>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</si>
  <si>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</si>
  <si>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</si>
  <si>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</si>
  <si>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</si>
  <si>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</si>
  <si>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</si>
  <si>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</si>
  <si>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</si>
  <si>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</si>
  <si>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</si>
  <si>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</si>
  <si>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</si>
  <si>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</si>
  <si>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</si>
  <si>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</si>
  <si>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</si>
  <si>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</si>
  <si>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</si>
  <si>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</si>
  <si>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</si>
  <si>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</si>
  <si>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</si>
  <si>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</si>
  <si>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unter
10 000
Einwohner</t>
  </si>
  <si>
    <t>10 000
und mehr
Einwohner</t>
  </si>
  <si>
    <t>1 000 EUR</t>
  </si>
  <si>
    <t>Schulden am Kreditmarkt und bei</t>
  </si>
  <si>
    <t>öffentlichen Haushalten</t>
  </si>
  <si>
    <t>Berichtigungen, sonstige</t>
  </si>
  <si>
    <t>Zu- und Abgänge</t>
  </si>
  <si>
    <t>EUR je Einwohner</t>
  </si>
  <si>
    <t>Veränderung gegenüber</t>
  </si>
  <si>
    <t>davon Schulden am Kreditmarkt u. ä.</t>
  </si>
  <si>
    <t>Schulden bei öffentlichen</t>
  </si>
  <si>
    <t>Außerdem:</t>
  </si>
  <si>
    <t>Innere Darlehen</t>
  </si>
  <si>
    <t>Kassenkredite</t>
  </si>
  <si>
    <t>___________</t>
  </si>
  <si>
    <t>Gruppierungs-
nummer</t>
  </si>
  <si>
    <t>Art der Einnahmen</t>
  </si>
  <si>
    <t>Gemeinden und Ge-</t>
  </si>
  <si>
    <t>dem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</si>
  <si>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</si>
  <si>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</si>
  <si>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</si>
  <si>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</si>
  <si>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</si>
  <si>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</si>
  <si>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</si>
  <si>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</si>
  <si>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</si>
  <si>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</si>
  <si>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</si>
  <si>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</si>
  <si>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</si>
  <si>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</si>
  <si>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</si>
  <si>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</si>
  <si>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</si>
  <si>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</si>
  <si>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</si>
  <si>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</si>
  <si>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</si>
  <si>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</si>
  <si>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</si>
  <si>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</si>
  <si>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</si>
  <si>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</si>
  <si>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</si>
  <si>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</si>
  <si>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</si>
  <si>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</si>
  <si>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</si>
  <si>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</si>
  <si>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</si>
  <si>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</si>
  <si>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</si>
  <si>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</si>
  <si>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</si>
  <si>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</si>
  <si>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</si>
  <si>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</si>
  <si>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</si>
  <si>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</si>
  <si>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</si>
  <si>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</si>
  <si>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</si>
  <si>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</si>
  <si>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</si>
  <si>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</si>
  <si>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</si>
  <si>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</si>
  <si>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</si>
  <si>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</si>
  <si>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</si>
  <si>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</si>
  <si>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</si>
  <si>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</si>
  <si>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</si>
  <si>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</si>
  <si>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</si>
  <si>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</si>
  <si>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</si>
  <si>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</si>
  <si>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Anmerkung: Differenzen in den Summen durch Runden der Zahlen.</t>
  </si>
  <si>
    <t>Art der Ausgaben</t>
  </si>
  <si>
    <t>Ausgaben des Verwaltungshaushalts</t>
  </si>
  <si>
    <t>40-46</t>
  </si>
  <si>
    <t>50-662</t>
  </si>
  <si>
    <t>675-678,718,84</t>
  </si>
  <si>
    <t>680,685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</si>
  <si>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</si>
  <si>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</si>
  <si>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</si>
  <si>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</si>
  <si>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</si>
  <si>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</si>
  <si>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</si>
  <si>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</si>
  <si>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</si>
  <si>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</si>
  <si>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</si>
  <si>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</si>
  <si>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</si>
  <si>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</si>
  <si>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</si>
  <si>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</si>
  <si>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</si>
  <si>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</si>
  <si>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</si>
  <si>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</si>
  <si>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</si>
  <si>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</si>
  <si>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</si>
  <si>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</si>
  <si>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</si>
  <si>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</si>
  <si>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</si>
  <si>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</si>
  <si>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</si>
  <si>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</si>
  <si>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</si>
  <si>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</si>
  <si>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</si>
  <si>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</si>
  <si>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</si>
  <si>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</si>
  <si>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</si>
  <si>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</si>
  <si>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</si>
  <si>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</si>
  <si>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</si>
  <si>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</si>
  <si>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</si>
  <si>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</si>
  <si>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</si>
  <si>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</si>
  <si>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</si>
  <si>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</si>
  <si>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</si>
  <si>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</si>
  <si>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</si>
  <si>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</si>
  <si>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</si>
  <si>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</si>
  <si>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</si>
  <si>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</si>
  <si>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</si>
  <si>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</si>
  <si>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</si>
  <si>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</si>
  <si>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</si>
  <si>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</si>
  <si>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</si>
  <si>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</si>
  <si>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</si>
  <si>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</si>
  <si>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</si>
  <si>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</si>
  <si>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</si>
  <si>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kreis-angehörige Gemeinden</t>
  </si>
  <si>
    <t>außerdem</t>
  </si>
  <si>
    <r>
      <t>Gemeinden
und
Gemeinde-
verbände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</si>
  <si>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Ohne Verwaltungsgemeinschaften.</t>
    </r>
  </si>
  <si>
    <t>Haushalten</t>
  </si>
  <si>
    <t xml:space="preserve">Gemeindeanteil 
an der </t>
  </si>
  <si>
    <t>Ein-kommen-
steuer</t>
  </si>
  <si>
    <t>Umlage</t>
  </si>
  <si>
    <t>Zweit-wohn.-
steuer
und
sonstige Steuern</t>
  </si>
  <si>
    <t>100 000 oder mehr</t>
  </si>
  <si>
    <t>zusammen</t>
  </si>
  <si>
    <t>außer-</t>
  </si>
  <si>
    <r>
      <t>meindeverbände</t>
    </r>
    <r>
      <rPr>
        <vertAlign val="superscript"/>
        <sz val="10"/>
        <rFont val="Arial"/>
        <family val="2"/>
      </rPr>
      <t>1)</t>
    </r>
  </si>
  <si>
    <r>
      <t>vom Bund, LAF, ERP-Sondervermögen</t>
    </r>
    <r>
      <rPr>
        <vertAlign val="superscript"/>
        <sz val="10"/>
        <rFont val="Arial"/>
        <family val="2"/>
      </rPr>
      <t>3)</t>
    </r>
  </si>
  <si>
    <r>
      <t>vom Land</t>
    </r>
    <r>
      <rPr>
        <vertAlign val="superscript"/>
        <sz val="10"/>
        <rFont val="Arial"/>
        <family val="2"/>
      </rPr>
      <t>3)</t>
    </r>
  </si>
  <si>
    <t>5. Einnahmen der Gemeinden/Gv in Bayern nach Arten und Gebietskörperschaftsgruppen</t>
  </si>
  <si>
    <t>kreis-
an-
gehörige Ge-meinden</t>
  </si>
  <si>
    <r>
      <t xml:space="preserve">1. Ausgewählte Einnahmen und Ausgaben 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der Gemeinden und Gemeindeverbände 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in Bayern </t>
    </r>
  </si>
  <si>
    <r>
      <t xml:space="preserve">Einnahmen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</si>
  <si>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</si>
  <si>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</si>
  <si>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</si>
  <si>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</si>
  <si>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10"/>
        <color indexed="8"/>
        <rFont val="Arial"/>
        <family val="2"/>
      </rPr>
      <t>4)</t>
    </r>
  </si>
  <si>
    <r>
      <t>Verwaltungs- und Betriebsaufwand</t>
    </r>
    <r>
      <rPr>
        <vertAlign val="superscript"/>
        <sz val="10"/>
        <rFont val="Arial"/>
        <family val="2"/>
      </rPr>
      <t>2)</t>
    </r>
  </si>
  <si>
    <r>
      <t>Sonstige soziale Leistungen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</si>
  <si>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Ohne Zivilschutz für Rechnung des Bundes, Ausbildungsförderung, Wohngeld.</t>
    </r>
  </si>
  <si>
    <t>6. Ausgaben der Gemeinden/Gv in Bayern nach Art und Gebietskörperschaftsgruppen</t>
  </si>
  <si>
    <t>bis unter</t>
  </si>
  <si>
    <t>Erstattungen und Zuschüsse an andere</t>
  </si>
  <si>
    <r>
      <t>Bereiche, weitere Finanzausgaben</t>
    </r>
    <r>
      <rPr>
        <vertAlign val="superscript"/>
        <sz val="10"/>
        <rFont val="Arial"/>
        <family val="2"/>
      </rPr>
      <t>2)</t>
    </r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</si>
  <si>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</si>
  <si>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</si>
  <si>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</si>
  <si>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</si>
  <si>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</si>
  <si>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</si>
  <si>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</si>
  <si>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</si>
  <si>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r>
      <t>Steuern und steuerähnliche Einnahmen</t>
    </r>
    <r>
      <rPr>
        <vertAlign val="superscript"/>
        <sz val="10"/>
        <rFont val="Arial"/>
        <family val="2"/>
      </rPr>
      <t>2)</t>
    </r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</si>
  <si>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</si>
  <si>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</si>
  <si>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</si>
  <si>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</si>
  <si>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</si>
  <si>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</si>
  <si>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Leistungsbeteiligung bei Leistungen für</t>
  </si>
  <si>
    <t>Unterkunft und Heizung an Arbeitsuchende</t>
  </si>
  <si>
    <t>Ist-Überschuß des Verwaltungshaushalts</t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</si>
  <si>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Ohne haushaltstechnische Verrechnungen und Leistungen für Auftragsangelegenheiten (Zivilschutz, Ausbildungs-förderung, Wohngeld).- 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Be-reinigt um Zahlungen von gleicher Ebene.- 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Gesamteinnahmen minus Gesamtausgaben.</t>
    </r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</si>
  <si>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</si>
  <si>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</si>
  <si>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</si>
  <si>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</si>
  <si>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</si>
  <si>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</si>
  <si>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</si>
  <si>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</si>
  <si>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7. Gewogene Realsteuerdurchschnittshebesätze in Bayern nach Regierungsbezirken und </t>
  </si>
  <si>
    <t>Inhaltsverzeichnis</t>
  </si>
  <si>
    <t>2013  2. Vierteljahr</t>
  </si>
  <si>
    <t>2013  3. Vierteljahr</t>
  </si>
  <si>
    <t>2013  4. Vierteljahr</t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</si>
  <si>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 Zivilschutz für Rechnung des Bundes, Ausbildungsförderung, Wohngeld.</t>
    </r>
  </si>
  <si>
    <t>2. Bauausgaben der Gemeinden/Gv in Bayern 2013 bis 2015 nach Aufgabenbereichen</t>
  </si>
  <si>
    <t>2013  1. Vierteljahr</t>
  </si>
  <si>
    <t>2014  1 . Vierteljahr</t>
  </si>
  <si>
    <t>2014  2. Vierteljahr</t>
  </si>
  <si>
    <t>2014  4. Vierteljahr</t>
  </si>
  <si>
    <t>2015  1. Vierteljahr</t>
  </si>
  <si>
    <t>2014  3. Vierteljahr</t>
  </si>
  <si>
    <t>2. Bauausgaben der Gemeinden und Gemeindeverbände in Bayern 2013 bis 2015</t>
  </si>
  <si>
    <t xml:space="preserve">7. Einnahmen der Gemeinden und Gemeindeverbände in Bayern nach Arten und </t>
  </si>
  <si>
    <t xml:space="preserve">8. Ausgaben der Gemeinden und Gemeindeverbände in Bayern nach Arten und </t>
  </si>
  <si>
    <t xml:space="preserve">9. Gewogene Realsteuerdurchschnittshebesätze in Bayern nach Regierungsbezirken und </t>
  </si>
  <si>
    <t>7. Einnahmen der Gemeinden/Gv in Bayern nach Arten und Gebietskörperschaftsgruppen</t>
  </si>
  <si>
    <t>kreis-
an-
gehörige
 Ge-meinden</t>
  </si>
  <si>
    <t>8. Ausgaben der Gemeinden/Gv in Bayern nach Arten und Gebietskörperschaftsgruppen</t>
  </si>
  <si>
    <t>Stand am 30. Juni</t>
  </si>
  <si>
    <t>,</t>
  </si>
  <si>
    <t xml:space="preserve">  </t>
  </si>
  <si>
    <t>Kreisangeh. Gemeinden</t>
  </si>
  <si>
    <t>2015  2. Vierteljahr</t>
  </si>
  <si>
    <t>Gebietskörperschaftsgruppen im 3. Vierteljahr 2015</t>
  </si>
  <si>
    <t>Gebietskörperschaftsgruppen im 1. bis 3. Vierteljahr 2015</t>
  </si>
  <si>
    <t>Gemeindegrößenklassen im 3. Vierteljahr 2015</t>
  </si>
  <si>
    <t>Zu- bzw. Abnahme
3. Vj. 2015
gegenüber</t>
  </si>
  <si>
    <t>3. Vj. 14</t>
  </si>
  <si>
    <t>2. Vj. 15</t>
  </si>
  <si>
    <t>im 3. Vierteljahr 2015</t>
  </si>
  <si>
    <t>3. Vierteljahr 2015</t>
  </si>
  <si>
    <t>2015  3. Vierteljahr</t>
  </si>
  <si>
    <t>1. bis 3. Vierteljahr 2015</t>
  </si>
  <si>
    <t>Verän-derung gegen-über-dem 3. Vj. 2014</t>
  </si>
  <si>
    <t>Verän-derung gegen-über dem 3. Vj. 2014</t>
  </si>
  <si>
    <t>im 1. bis 3. Vierteljahr 2015</t>
  </si>
  <si>
    <t>Verän-derung gegen-über dem 1. bis 3. Vj. 2014</t>
  </si>
  <si>
    <t>Aufnahme  3. Vierteljahr</t>
  </si>
  <si>
    <t>Tilgung   3. Vierteljahr</t>
  </si>
  <si>
    <t>Stand am 30. September</t>
  </si>
  <si>
    <t>30. Juni in %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</si>
</sst>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,##0;[Red]\-#,##0"/>
    <numFmt numFmtId="167" formatCode="#,##0.00;[Red]\-#,##0.00"/>
    <numFmt numFmtId="168" formatCode="###\ ###\ \ \ ;\-###\ ###\ \ \ ;\-\ \ \ ;@\ *."/>
    <numFmt numFmtId="169" formatCode="#\ ###\ ##0\ \ \ \ \ ;\-#\ ###\ ##0\ \ \ \ \ ;\-\ \ \ \ \ "/>
    <numFmt numFmtId="170" formatCode="#\ ###\ ###\ ##0\ \ "/>
    <numFmt numFmtId="171" formatCode="#\ ##0.0\ \ "/>
    <numFmt numFmtId="172" formatCode="#\ ###\ ##0.0\ \ ;\-\ #\ ###\ ##0.0\ \ ;\–\ \ "/>
    <numFmt numFmtId="173" formatCode="_-* #,##0.0\ _€_-;\-* #,##0.0\ _€_-;_-* &quot;-&quot;??\ _€_-;_-@_-"/>
    <numFmt numFmtId="174" formatCode="_-* #,##0\ _€_-;\-* #,##0\ _€_-;_-* &quot;-&quot;??\ _€_-;_-@_-"/>
    <numFmt numFmtId="175" formatCode="#\ ###\ ##0\ \ ;\-#\ ###\ ##0\ \ ;\-\ "/>
    <numFmt numFmtId="176" formatCode="\ \ #\ ###\ ##0\ \ ;\-#\ ###\ ##0\ \ ;\-\ \ "/>
    <numFmt numFmtId="177" formatCode="#\ ##0;\-###\ ###;\-"/>
    <numFmt numFmtId="178" formatCode="_-* #,##0\ _D_M_-;\-* #,##0\ _D_M_-;_-* &quot;-&quot;??\ _D_M_-;_-@_-"/>
    <numFmt numFmtId="179" formatCode="#\ ###\ ##0\ ;\-#\ ###\ ##0\ ;\-\ "/>
    <numFmt numFmtId="180" formatCode="#\ ###\ ##0.0\ ;\-#\ ###\ ##0.0\ ;\-\ ;\X\ "/>
    <numFmt numFmtId="181" formatCode="0.00_ ;\-0.00\ "/>
    <numFmt numFmtId="182" formatCode="#\ ###\ ##0\ ;\-#\ ###\ ##0\ "/>
    <numFmt numFmtId="183" formatCode="#\ ###\ ##0\ ;\-#\ ###\ ##0\ \ "/>
    <numFmt numFmtId="184" formatCode="#\ ###\ ##0\ ;\-#\ ###\ ##0\ ;0\ "/>
    <numFmt numFmtId="185" formatCode="#\ ##0.0\ ;\-#\ ##0.0\ "/>
    <numFmt numFmtId="186" formatCode="#\ ###\ ##0.0\ ;\-#\ ###\ ##0.0\ \ 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0" borderId="8" applyNumberFormat="0" applyFill="0" applyAlignment="0" applyProtection="0"/>
    <xf numFmtId="168" fontId="4" fillId="0" borderId="0">
      <alignment vertical="center"/>
      <protection/>
    </xf>
    <xf numFmtId="168" fontId="4" fillId="0" borderId="0">
      <alignment vertical="center"/>
      <protection/>
    </xf>
    <xf numFmtId="168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0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9" fillId="0" borderId="0" xfId="64" applyFont="1" applyAlignment="1">
      <alignment horizontal="centerContinuous" vertical="center"/>
      <protection/>
    </xf>
    <xf numFmtId="0" fontId="8" fillId="0" borderId="0" xfId="64" applyFont="1" applyAlignment="1">
      <alignment horizontal="centerContinuous" vertical="center"/>
      <protection/>
    </xf>
    <xf numFmtId="0" fontId="9" fillId="0" borderId="0" xfId="60" applyFont="1">
      <alignment vertical="center"/>
      <protection/>
    </xf>
    <xf numFmtId="0" fontId="8" fillId="0" borderId="13" xfId="60" applyFont="1" applyBorder="1" applyAlignment="1">
      <alignment horizontal="centerContinuous" vertical="center"/>
      <protection/>
    </xf>
    <xf numFmtId="0" fontId="8" fillId="0" borderId="16" xfId="60" applyFont="1" applyBorder="1" applyAlignment="1">
      <alignment horizontal="centerContinuous"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centerContinuous" vertical="center"/>
      <protection/>
    </xf>
    <xf numFmtId="0" fontId="8" fillId="0" borderId="0" xfId="60" applyFont="1" applyBorder="1">
      <alignment vertical="center"/>
      <protection/>
    </xf>
    <xf numFmtId="0" fontId="8" fillId="0" borderId="0" xfId="60" applyFont="1" applyBorder="1" applyAlignment="1" quotePrefix="1">
      <alignment horizontal="centerContinuous" vertical="center"/>
      <protection/>
    </xf>
    <xf numFmtId="0" fontId="8" fillId="0" borderId="0" xfId="60" applyFont="1" applyBorder="1" applyAlignment="1">
      <alignment horizontal="centerContinuous" vertical="center"/>
      <protection/>
    </xf>
    <xf numFmtId="0" fontId="9" fillId="0" borderId="0" xfId="60" applyFont="1" applyAlignment="1">
      <alignment horizontal="centerContinuous" vertical="center"/>
      <protection/>
    </xf>
    <xf numFmtId="168" fontId="8" fillId="0" borderId="0" xfId="72" applyFont="1" applyBorder="1" quotePrefix="1">
      <alignment vertical="center"/>
      <protection/>
    </xf>
    <xf numFmtId="169" fontId="8" fillId="0" borderId="0" xfId="60" applyNumberFormat="1" applyFont="1" applyBorder="1" applyAlignment="1">
      <alignment vertical="center"/>
      <protection/>
    </xf>
    <xf numFmtId="169" fontId="8" fillId="0" borderId="0" xfId="60" applyNumberFormat="1" applyFont="1" applyBorder="1">
      <alignment vertical="center"/>
      <protection/>
    </xf>
    <xf numFmtId="168" fontId="9" fillId="0" borderId="0" xfId="72" applyFont="1" applyBorder="1" quotePrefix="1">
      <alignment vertical="center"/>
      <protection/>
    </xf>
    <xf numFmtId="0" fontId="9" fillId="0" borderId="0" xfId="60" applyFont="1" applyBorder="1" applyAlignment="1" quotePrefix="1">
      <alignment horizontal="centerContinuous" vertical="center"/>
      <protection/>
    </xf>
    <xf numFmtId="0" fontId="9" fillId="0" borderId="0" xfId="60" applyFont="1" applyBorder="1" applyAlignment="1">
      <alignment horizontal="centerContinuous" vertical="center"/>
      <protection/>
    </xf>
    <xf numFmtId="169" fontId="9" fillId="0" borderId="0" xfId="60" applyNumberFormat="1" applyFont="1" applyBorder="1" applyAlignment="1">
      <alignment horizontal="centerContinuous" vertical="center"/>
      <protection/>
    </xf>
    <xf numFmtId="167" fontId="8" fillId="0" borderId="0" xfId="43" applyFont="1" applyBorder="1" applyAlignment="1">
      <alignment vertical="center"/>
    </xf>
    <xf numFmtId="0" fontId="8" fillId="0" borderId="0" xfId="60" applyFont="1" applyFill="1">
      <alignment vertical="center"/>
      <protection/>
    </xf>
    <xf numFmtId="0" fontId="9" fillId="0" borderId="0" xfId="60" applyFont="1" applyBorder="1">
      <alignment vertical="center"/>
      <protection/>
    </xf>
    <xf numFmtId="178" fontId="8" fillId="0" borderId="0" xfId="50" applyNumberFormat="1" applyFont="1" applyFill="1" applyAlignment="1">
      <alignment horizontal="right" vertical="center"/>
    </xf>
    <xf numFmtId="169" fontId="8" fillId="0" borderId="0" xfId="60" applyNumberFormat="1" applyFont="1" applyFill="1">
      <alignment vertical="center"/>
      <protection/>
    </xf>
    <xf numFmtId="0" fontId="8" fillId="0" borderId="0" xfId="60" applyFont="1" applyFill="1" applyBorder="1">
      <alignment vertical="center"/>
      <protection/>
    </xf>
    <xf numFmtId="179" fontId="8" fillId="0" borderId="17" xfId="60" applyNumberFormat="1" applyFont="1" applyBorder="1">
      <alignment vertical="center"/>
      <protection/>
    </xf>
    <xf numFmtId="179" fontId="9" fillId="0" borderId="17" xfId="60" applyNumberFormat="1" applyFont="1" applyBorder="1">
      <alignment vertical="center"/>
      <protection/>
    </xf>
    <xf numFmtId="180" fontId="10" fillId="0" borderId="17" xfId="60" applyNumberFormat="1" applyFont="1" applyBorder="1" applyAlignment="1">
      <alignment horizontal="right" vertical="center"/>
      <protection/>
    </xf>
    <xf numFmtId="179" fontId="8" fillId="0" borderId="18" xfId="60" applyNumberFormat="1" applyFont="1" applyBorder="1">
      <alignment vertical="center"/>
      <protection/>
    </xf>
    <xf numFmtId="180" fontId="10" fillId="0" borderId="18" xfId="60" applyNumberFormat="1" applyFont="1" applyBorder="1" applyAlignment="1">
      <alignment horizontal="right" vertical="center"/>
      <protection/>
    </xf>
    <xf numFmtId="179" fontId="8" fillId="0" borderId="0" xfId="60" applyNumberFormat="1" applyFont="1" applyBorder="1">
      <alignment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Fill="1">
      <alignment vertical="center"/>
      <protection/>
    </xf>
    <xf numFmtId="0" fontId="9" fillId="0" borderId="10" xfId="62" applyFont="1" applyBorder="1" applyAlignment="1" quotePrefix="1">
      <alignment horizontal="centerContinuous" vertical="center"/>
      <protection/>
    </xf>
    <xf numFmtId="0" fontId="9" fillId="0" borderId="10" xfId="62" applyFont="1" applyBorder="1" applyAlignment="1">
      <alignment horizontal="centerContinuous" vertical="center"/>
      <protection/>
    </xf>
    <xf numFmtId="0" fontId="9" fillId="0" borderId="1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8" fillId="0" borderId="19" xfId="62" applyFont="1" applyBorder="1" applyAlignment="1">
      <alignment horizontal="centerContinuous" vertical="center"/>
      <protection/>
    </xf>
    <xf numFmtId="0" fontId="8" fillId="0" borderId="10" xfId="62" applyFont="1" applyBorder="1" applyAlignment="1">
      <alignment horizontal="centerContinuous" vertical="center"/>
      <protection/>
    </xf>
    <xf numFmtId="0" fontId="9" fillId="0" borderId="0" xfId="62" applyFont="1" applyAlignment="1" quotePrefix="1">
      <alignment horizontal="centerContinuous" vertical="center"/>
      <protection/>
    </xf>
    <xf numFmtId="0" fontId="9" fillId="0" borderId="0" xfId="62" applyFont="1" applyAlignment="1">
      <alignment horizontal="centerContinuous" vertical="center"/>
      <protection/>
    </xf>
    <xf numFmtId="0" fontId="9" fillId="0" borderId="0" xfId="62" applyFont="1" applyAlignment="1">
      <alignment vertical="center"/>
      <protection/>
    </xf>
    <xf numFmtId="0" fontId="8" fillId="0" borderId="0" xfId="62" applyFont="1" applyBorder="1" applyAlignment="1">
      <alignment horizontal="centerContinuous" vertical="center"/>
      <protection/>
    </xf>
    <xf numFmtId="3" fontId="8" fillId="0" borderId="0" xfId="62" applyNumberFormat="1" applyFont="1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 applyAlignment="1">
      <alignment vertical="center"/>
      <protection/>
    </xf>
    <xf numFmtId="168" fontId="8" fillId="0" borderId="0" xfId="72" applyFont="1" applyBorder="1" applyAlignment="1" quotePrefix="1">
      <alignment horizontal="centerContinuous" vertical="center"/>
      <protection/>
    </xf>
    <xf numFmtId="168" fontId="8" fillId="0" borderId="0" xfId="72" applyFont="1" applyBorder="1" applyAlignment="1" quotePrefix="1">
      <alignment vertical="center"/>
      <protection/>
    </xf>
    <xf numFmtId="166" fontId="8" fillId="0" borderId="0" xfId="62" applyNumberFormat="1" applyFont="1" applyBorder="1">
      <alignment vertical="center"/>
      <protection/>
    </xf>
    <xf numFmtId="0" fontId="9" fillId="0" borderId="0" xfId="62" applyFont="1" applyBorder="1">
      <alignment vertical="center"/>
      <protection/>
    </xf>
    <xf numFmtId="0" fontId="8" fillId="0" borderId="0" xfId="62" applyFont="1" applyBorder="1" applyAlignment="1">
      <alignment vertical="center"/>
      <protection/>
    </xf>
    <xf numFmtId="166" fontId="8" fillId="0" borderId="0" xfId="62" applyNumberFormat="1" applyFont="1" applyFill="1" applyBorder="1">
      <alignment vertical="center"/>
      <protection/>
    </xf>
    <xf numFmtId="0" fontId="9" fillId="0" borderId="0" xfId="62" applyFont="1" applyBorder="1" quotePrefix="1">
      <alignment vertical="center"/>
      <protection/>
    </xf>
    <xf numFmtId="0" fontId="8" fillId="0" borderId="0" xfId="62" applyFont="1" applyBorder="1" quotePrefix="1">
      <alignment vertical="center"/>
      <protection/>
    </xf>
    <xf numFmtId="166" fontId="8" fillId="0" borderId="0" xfId="45" applyNumberFormat="1" applyFont="1" applyBorder="1" applyAlignment="1">
      <alignment vertical="center"/>
    </xf>
    <xf numFmtId="166" fontId="8" fillId="0" borderId="0" xfId="45" applyNumberFormat="1" applyFont="1" applyFill="1" applyBorder="1" applyAlignment="1">
      <alignment vertical="center"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Continuous" vertical="center"/>
      <protection/>
    </xf>
    <xf numFmtId="0" fontId="8" fillId="0" borderId="0" xfId="62" applyFont="1" applyFill="1" applyBorder="1">
      <alignment vertical="center"/>
      <protection/>
    </xf>
    <xf numFmtId="0" fontId="8" fillId="0" borderId="0" xfId="62" applyFont="1" applyAlignment="1">
      <alignment horizontal="centerContinuous" vertical="center"/>
      <protection/>
    </xf>
    <xf numFmtId="175" fontId="8" fillId="0" borderId="0" xfId="62" applyNumberFormat="1" applyFont="1" applyBorder="1">
      <alignment vertical="center"/>
      <protection/>
    </xf>
    <xf numFmtId="175" fontId="9" fillId="0" borderId="0" xfId="62" applyNumberFormat="1" applyFont="1" applyBorder="1" applyAlignment="1">
      <alignment vertical="center"/>
      <protection/>
    </xf>
    <xf numFmtId="167" fontId="8" fillId="0" borderId="0" xfId="45" applyFont="1" applyBorder="1" applyAlignment="1">
      <alignment vertical="center"/>
    </xf>
    <xf numFmtId="175" fontId="8" fillId="0" borderId="0" xfId="62" applyNumberFormat="1" applyFont="1" applyBorder="1" applyAlignment="1">
      <alignment vertical="center"/>
      <protection/>
    </xf>
    <xf numFmtId="175" fontId="8" fillId="0" borderId="0" xfId="62" applyNumberFormat="1" applyFont="1">
      <alignment vertical="center"/>
      <protection/>
    </xf>
    <xf numFmtId="175" fontId="8" fillId="0" borderId="0" xfId="62" applyNumberFormat="1" applyFont="1" applyFill="1">
      <alignment vertical="center"/>
      <protection/>
    </xf>
    <xf numFmtId="0" fontId="9" fillId="0" borderId="0" xfId="62" applyFont="1">
      <alignment vertical="center"/>
      <protection/>
    </xf>
    <xf numFmtId="0" fontId="9" fillId="0" borderId="0" xfId="62" applyFont="1" applyFill="1">
      <alignment vertical="center"/>
      <protection/>
    </xf>
    <xf numFmtId="0" fontId="9" fillId="0" borderId="0" xfId="62" applyFont="1" applyBorder="1" applyAlignment="1">
      <alignment horizontal="right" vertical="center"/>
      <protection/>
    </xf>
    <xf numFmtId="179" fontId="9" fillId="0" borderId="18" xfId="60" applyNumberFormat="1" applyFont="1" applyBorder="1">
      <alignment vertical="center"/>
      <protection/>
    </xf>
    <xf numFmtId="0" fontId="9" fillId="0" borderId="0" xfId="0" applyFont="1" applyBorder="1" applyAlignment="1">
      <alignment/>
    </xf>
    <xf numFmtId="3" fontId="8" fillId="0" borderId="0" xfId="62" applyNumberFormat="1" applyFont="1" applyBorder="1">
      <alignment vertical="center"/>
      <protection/>
    </xf>
    <xf numFmtId="0" fontId="8" fillId="0" borderId="0" xfId="63" applyFont="1">
      <alignment vertical="center"/>
      <protection/>
    </xf>
    <xf numFmtId="0" fontId="8" fillId="0" borderId="0" xfId="63" applyFont="1" applyFill="1">
      <alignment vertical="center"/>
      <protection/>
    </xf>
    <xf numFmtId="0" fontId="8" fillId="0" borderId="20" xfId="63" applyFont="1" applyFill="1" applyBorder="1" applyAlignment="1">
      <alignment horizontal="centerContinuous" vertical="center"/>
      <protection/>
    </xf>
    <xf numFmtId="0" fontId="0" fillId="0" borderId="20" xfId="63" applyFont="1" applyFill="1" applyBorder="1" applyAlignment="1">
      <alignment horizontal="centerContinuous" vertical="center"/>
      <protection/>
    </xf>
    <xf numFmtId="0" fontId="8" fillId="0" borderId="12" xfId="63" applyFont="1" applyFill="1" applyBorder="1" applyAlignment="1">
      <alignment horizontal="centerContinuous" vertical="center"/>
      <protection/>
    </xf>
    <xf numFmtId="0" fontId="0" fillId="0" borderId="12" xfId="63" applyFont="1" applyFill="1" applyBorder="1" applyAlignment="1">
      <alignment horizontal="centerContinuous" vertical="center"/>
      <protection/>
    </xf>
    <xf numFmtId="0" fontId="9" fillId="0" borderId="0" xfId="63" applyFont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8" fillId="0" borderId="0" xfId="63" applyFont="1" applyFill="1" applyAlignment="1">
      <alignment horizontal="centerContinuous" vertical="center"/>
      <protection/>
    </xf>
    <xf numFmtId="0" fontId="8" fillId="0" borderId="15" xfId="63" applyFont="1" applyBorder="1">
      <alignment vertical="center"/>
      <protection/>
    </xf>
    <xf numFmtId="168" fontId="8" fillId="0" borderId="0" xfId="72" applyFont="1" applyAlignment="1" quotePrefix="1">
      <alignment horizontal="centerContinuous" vertical="center"/>
      <protection/>
    </xf>
    <xf numFmtId="177" fontId="8" fillId="0" borderId="0" xfId="63" applyNumberFormat="1" applyFont="1" applyFill="1" applyBorder="1" applyAlignment="1">
      <alignment horizontal="center" vertical="center"/>
      <protection/>
    </xf>
    <xf numFmtId="0" fontId="8" fillId="0" borderId="0" xfId="63" applyFont="1" quotePrefix="1">
      <alignment vertical="center"/>
      <protection/>
    </xf>
    <xf numFmtId="0" fontId="9" fillId="0" borderId="0" xfId="63" applyFont="1" applyAlignment="1">
      <alignment horizontal="right" vertical="center"/>
      <protection/>
    </xf>
    <xf numFmtId="0" fontId="8" fillId="0" borderId="0" xfId="63" applyFont="1" applyBorder="1">
      <alignment vertical="center"/>
      <protection/>
    </xf>
    <xf numFmtId="177" fontId="8" fillId="0" borderId="0" xfId="63" applyNumberFormat="1" applyFont="1" applyBorder="1" applyAlignment="1">
      <alignment horizontal="center" vertical="center"/>
      <protection/>
    </xf>
    <xf numFmtId="177" fontId="8" fillId="0" borderId="0" xfId="63" applyNumberFormat="1" applyFont="1" applyFill="1" applyBorder="1" applyAlignment="1">
      <alignment horizontal="centerContinuous" vertical="center"/>
      <protection/>
    </xf>
    <xf numFmtId="0" fontId="9" fillId="0" borderId="0" xfId="63" applyFont="1">
      <alignment vertical="center"/>
      <protection/>
    </xf>
    <xf numFmtId="0" fontId="8" fillId="0" borderId="0" xfId="63" applyFont="1" applyAlignment="1" quotePrefix="1">
      <alignment vertical="center"/>
      <protection/>
    </xf>
    <xf numFmtId="168" fontId="8" fillId="0" borderId="0" xfId="72" applyFont="1" applyAlignment="1" quotePrefix="1">
      <alignment vertical="center"/>
      <protection/>
    </xf>
    <xf numFmtId="0" fontId="9" fillId="0" borderId="15" xfId="63" applyFont="1" applyBorder="1">
      <alignment vertical="center"/>
      <protection/>
    </xf>
    <xf numFmtId="177" fontId="8" fillId="0" borderId="0" xfId="63" applyNumberFormat="1" applyFont="1" applyFill="1" applyAlignment="1">
      <alignment horizontal="centerContinuous" vertical="center"/>
      <protection/>
    </xf>
    <xf numFmtId="0" fontId="9" fillId="0" borderId="0" xfId="63" applyFont="1" applyFill="1" applyAlignment="1">
      <alignment horizontal="center" vertical="center"/>
      <protection/>
    </xf>
    <xf numFmtId="0" fontId="9" fillId="0" borderId="0" xfId="63" applyFont="1" applyBorder="1" applyAlignment="1">
      <alignment horizontal="centerContinuous" vertical="center"/>
      <protection/>
    </xf>
    <xf numFmtId="177" fontId="9" fillId="0" borderId="0" xfId="63" applyNumberFormat="1" applyFont="1" applyFill="1" applyBorder="1" applyAlignment="1">
      <alignment horizontal="centerContinuous" vertical="center"/>
      <protection/>
    </xf>
    <xf numFmtId="177" fontId="8" fillId="0" borderId="0" xfId="63" applyNumberFormat="1" applyFont="1" applyFill="1" applyBorder="1" applyAlignment="1">
      <alignment horizontal="left" vertical="center"/>
      <protection/>
    </xf>
    <xf numFmtId="0" fontId="8" fillId="0" borderId="0" xfId="63" applyFont="1" applyAlignment="1">
      <alignment/>
      <protection/>
    </xf>
    <xf numFmtId="0" fontId="8" fillId="0" borderId="0" xfId="72" applyNumberFormat="1" applyFont="1" applyAlignment="1" quotePrefix="1">
      <alignment horizontal="centerContinuous" vertical="center"/>
      <protection/>
    </xf>
    <xf numFmtId="0" fontId="8" fillId="0" borderId="0" xfId="63" applyNumberFormat="1" applyFont="1">
      <alignment vertical="center"/>
      <protection/>
    </xf>
    <xf numFmtId="0" fontId="8" fillId="0" borderId="0" xfId="63" applyNumberFormat="1" applyFont="1" quotePrefix="1">
      <alignment vertical="center"/>
      <protection/>
    </xf>
    <xf numFmtId="0" fontId="8" fillId="0" borderId="0" xfId="72" applyNumberFormat="1" applyFont="1" applyAlignment="1" quotePrefix="1">
      <alignment horizontal="left" vertical="center"/>
      <protection/>
    </xf>
    <xf numFmtId="0" fontId="8" fillId="0" borderId="0" xfId="63" applyNumberFormat="1" applyFont="1" applyAlignment="1">
      <alignment horizontal="left" vertical="center"/>
      <protection/>
    </xf>
    <xf numFmtId="0" fontId="8" fillId="0" borderId="0" xfId="63" applyNumberFormat="1" applyFont="1" applyAlignment="1" quotePrefix="1">
      <alignment horizontal="left" vertical="center"/>
      <protection/>
    </xf>
    <xf numFmtId="0" fontId="8" fillId="0" borderId="0" xfId="63" applyNumberFormat="1" applyFont="1" applyAlignment="1">
      <alignment horizontal="right" vertical="center"/>
      <protection/>
    </xf>
    <xf numFmtId="0" fontId="8" fillId="0" borderId="0" xfId="72" applyNumberFormat="1" applyFont="1" applyBorder="1" applyAlignment="1">
      <alignment horizontal="left" vertical="center"/>
      <protection/>
    </xf>
    <xf numFmtId="0" fontId="8" fillId="0" borderId="0" xfId="62" applyNumberFormat="1" applyFont="1" applyBorder="1" quotePrefix="1">
      <alignment vertical="center"/>
      <protection/>
    </xf>
    <xf numFmtId="0" fontId="8" fillId="0" borderId="0" xfId="72" applyNumberFormat="1" applyFont="1" applyBorder="1" applyAlignment="1" quotePrefix="1">
      <alignment horizontal="centerContinuous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8" fillId="0" borderId="0" xfId="60" applyNumberFormat="1" applyFont="1" applyBorder="1">
      <alignment vertical="center"/>
      <protection/>
    </xf>
    <xf numFmtId="0" fontId="9" fillId="0" borderId="0" xfId="62" applyNumberFormat="1" applyFont="1" applyBorder="1">
      <alignment vertical="center"/>
      <protection/>
    </xf>
    <xf numFmtId="0" fontId="8" fillId="0" borderId="0" xfId="62" applyNumberFormat="1" applyFont="1" applyBorder="1">
      <alignment vertical="center"/>
      <protection/>
    </xf>
    <xf numFmtId="0" fontId="8" fillId="0" borderId="0" xfId="62" applyNumberFormat="1" applyFont="1" applyBorder="1" applyAlignment="1" quotePrefix="1">
      <alignment horizontal="centerContinuous" vertical="center"/>
      <protection/>
    </xf>
    <xf numFmtId="0" fontId="8" fillId="0" borderId="0" xfId="62" applyNumberFormat="1" applyFont="1" applyBorder="1" applyAlignment="1">
      <alignment horizontal="centerContinuous" vertical="center"/>
      <protection/>
    </xf>
    <xf numFmtId="0" fontId="9" fillId="0" borderId="0" xfId="62" applyNumberFormat="1" applyFont="1" applyBorder="1" applyAlignment="1" quotePrefix="1">
      <alignment horizontal="centerContinuous" vertical="center"/>
      <protection/>
    </xf>
    <xf numFmtId="0" fontId="9" fillId="0" borderId="0" xfId="62" applyNumberFormat="1" applyFont="1" applyBorder="1" applyAlignment="1">
      <alignment horizontal="centerContinuous" vertical="center"/>
      <protection/>
    </xf>
    <xf numFmtId="0" fontId="9" fillId="0" borderId="0" xfId="62" applyNumberFormat="1" applyFont="1" applyBorder="1" quotePrefix="1">
      <alignment vertical="center"/>
      <protection/>
    </xf>
    <xf numFmtId="0" fontId="8" fillId="0" borderId="0" xfId="62" applyNumberFormat="1" applyFont="1" applyBorder="1" applyAlignment="1" quotePrefix="1">
      <alignment horizontal="left" vertical="center"/>
      <protection/>
    </xf>
    <xf numFmtId="0" fontId="8" fillId="0" borderId="0" xfId="62" applyNumberFormat="1" applyFont="1" applyBorder="1" applyAlignment="1">
      <alignment horizontal="right" vertical="center"/>
      <protection/>
    </xf>
    <xf numFmtId="0" fontId="8" fillId="0" borderId="0" xfId="62" applyNumberFormat="1" applyFont="1" applyAlignment="1">
      <alignment horizontal="left" vertical="center"/>
      <protection/>
    </xf>
    <xf numFmtId="0" fontId="7" fillId="0" borderId="0" xfId="0" applyFont="1" applyAlignment="1">
      <alignment horizontal="left"/>
    </xf>
    <xf numFmtId="180" fontId="14" fillId="0" borderId="17" xfId="60" applyNumberFormat="1" applyFont="1" applyBorder="1" applyAlignment="1">
      <alignment horizontal="right" vertical="center"/>
      <protection/>
    </xf>
    <xf numFmtId="180" fontId="14" fillId="0" borderId="18" xfId="60" applyNumberFormat="1" applyFont="1" applyBorder="1" applyAlignment="1">
      <alignment horizontal="right" vertical="center"/>
      <protection/>
    </xf>
    <xf numFmtId="1" fontId="8" fillId="0" borderId="0" xfId="60" applyNumberFormat="1" applyFont="1">
      <alignment vertical="center"/>
      <protection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11" xfId="0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176" fontId="9" fillId="0" borderId="0" xfId="62" applyNumberFormat="1" applyFont="1" applyBorder="1" applyAlignment="1">
      <alignment horizontal="center" vertical="center"/>
      <protection/>
    </xf>
    <xf numFmtId="0" fontId="8" fillId="0" borderId="0" xfId="72" applyNumberFormat="1" applyFont="1" applyBorder="1" applyAlignment="1" quotePrefix="1">
      <alignment horizontal="left" vertical="center"/>
      <protection/>
    </xf>
    <xf numFmtId="0" fontId="9" fillId="0" borderId="0" xfId="72" applyNumberFormat="1" applyFont="1" applyBorder="1" applyAlignment="1" quotePrefix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57" applyFont="1" applyBorder="1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>
      <alignment/>
      <protection/>
    </xf>
    <xf numFmtId="0" fontId="0" fillId="0" borderId="21" xfId="57" applyFont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19" xfId="57" applyFont="1" applyBorder="1" applyAlignment="1">
      <alignment horizontal="center"/>
      <protection/>
    </xf>
    <xf numFmtId="0" fontId="0" fillId="0" borderId="20" xfId="57" applyFont="1" applyBorder="1" applyAlignment="1">
      <alignment horizontal="left"/>
      <protection/>
    </xf>
    <xf numFmtId="0" fontId="0" fillId="0" borderId="0" xfId="57" applyFont="1" applyBorder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0" fontId="0" fillId="0" borderId="14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5" xfId="57" applyFont="1" applyBorder="1" applyAlignment="1">
      <alignment horizontal="left"/>
      <protection/>
    </xf>
    <xf numFmtId="0" fontId="0" fillId="0" borderId="17" xfId="57" applyFont="1" applyBorder="1">
      <alignment/>
      <protection/>
    </xf>
    <xf numFmtId="0" fontId="0" fillId="0" borderId="18" xfId="57" applyFont="1" applyBorder="1">
      <alignment/>
      <protection/>
    </xf>
    <xf numFmtId="179" fontId="8" fillId="0" borderId="17" xfId="61" applyNumberFormat="1" applyFont="1" applyBorder="1">
      <alignment vertical="center"/>
      <protection/>
    </xf>
    <xf numFmtId="180" fontId="10" fillId="0" borderId="18" xfId="61" applyNumberFormat="1" applyFont="1" applyBorder="1" applyAlignment="1">
      <alignment horizontal="right" vertical="center"/>
      <protection/>
    </xf>
    <xf numFmtId="179" fontId="8" fillId="0" borderId="18" xfId="61" applyNumberFormat="1" applyFont="1" applyBorder="1">
      <alignment vertical="center"/>
      <protection/>
    </xf>
    <xf numFmtId="0" fontId="0" fillId="0" borderId="15" xfId="57" applyFont="1" applyBorder="1" applyAlignment="1" quotePrefix="1">
      <alignment horizontal="left"/>
      <protection/>
    </xf>
    <xf numFmtId="170" fontId="0" fillId="0" borderId="0" xfId="57" applyNumberFormat="1" applyFont="1" applyBorder="1" applyAlignment="1">
      <alignment horizontal="right"/>
      <protection/>
    </xf>
    <xf numFmtId="49" fontId="0" fillId="0" borderId="0" xfId="57" applyNumberFormat="1" applyFont="1">
      <alignment/>
      <protection/>
    </xf>
    <xf numFmtId="49" fontId="0" fillId="0" borderId="18" xfId="57" applyNumberFormat="1" applyFont="1" applyBorder="1">
      <alignment/>
      <protection/>
    </xf>
    <xf numFmtId="170" fontId="0" fillId="0" borderId="17" xfId="57" applyNumberFormat="1" applyFont="1" applyBorder="1" applyAlignment="1">
      <alignment horizontal="right"/>
      <protection/>
    </xf>
    <xf numFmtId="171" fontId="0" fillId="0" borderId="18" xfId="57" applyNumberFormat="1" applyFont="1" applyBorder="1" applyAlignment="1">
      <alignment horizontal="right"/>
      <protection/>
    </xf>
    <xf numFmtId="170" fontId="0" fillId="0" borderId="18" xfId="57" applyNumberFormat="1" applyFont="1" applyBorder="1" applyAlignment="1">
      <alignment horizontal="right"/>
      <protection/>
    </xf>
    <xf numFmtId="182" fontId="8" fillId="0" borderId="17" xfId="61" applyNumberFormat="1" applyFont="1" applyBorder="1">
      <alignment vertical="center"/>
      <protection/>
    </xf>
    <xf numFmtId="49" fontId="11" fillId="0" borderId="0" xfId="57" applyNumberFormat="1" applyFont="1">
      <alignment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80" fontId="10" fillId="0" borderId="18" xfId="60" applyNumberFormat="1" applyFont="1" applyFill="1" applyBorder="1" applyAlignment="1">
      <alignment horizontal="right" vertical="center"/>
      <protection/>
    </xf>
    <xf numFmtId="179" fontId="8" fillId="0" borderId="17" xfId="60" applyNumberFormat="1" applyFont="1" applyFill="1" applyBorder="1">
      <alignment vertical="center"/>
      <protection/>
    </xf>
    <xf numFmtId="179" fontId="8" fillId="0" borderId="18" xfId="60" applyNumberFormat="1" applyFont="1" applyFill="1" applyBorder="1">
      <alignment vertical="center"/>
      <protection/>
    </xf>
    <xf numFmtId="170" fontId="0" fillId="0" borderId="17" xfId="0" applyNumberFormat="1" applyFont="1" applyFill="1" applyBorder="1" applyAlignment="1">
      <alignment horizontal="right"/>
    </xf>
    <xf numFmtId="171" fontId="0" fillId="0" borderId="18" xfId="0" applyNumberFormat="1" applyFont="1" applyFill="1" applyBorder="1" applyAlignment="1">
      <alignment horizontal="right"/>
    </xf>
    <xf numFmtId="170" fontId="0" fillId="0" borderId="18" xfId="0" applyNumberFormat="1" applyFont="1" applyFill="1" applyBorder="1" applyAlignment="1">
      <alignment horizontal="right"/>
    </xf>
    <xf numFmtId="0" fontId="0" fillId="0" borderId="15" xfId="0" applyFont="1" applyBorder="1" applyAlignment="1" quotePrefix="1">
      <alignment horizontal="left"/>
    </xf>
    <xf numFmtId="170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18" xfId="0" applyNumberFormat="1" applyFont="1" applyBorder="1" applyAlignment="1">
      <alignment/>
    </xf>
    <xf numFmtId="170" fontId="0" fillId="0" borderId="17" xfId="0" applyNumberFormat="1" applyFont="1" applyBorder="1" applyAlignment="1">
      <alignment horizontal="right"/>
    </xf>
    <xf numFmtId="171" fontId="0" fillId="0" borderId="18" xfId="0" applyNumberFormat="1" applyFont="1" applyBorder="1" applyAlignment="1">
      <alignment horizontal="right"/>
    </xf>
    <xf numFmtId="170" fontId="0" fillId="0" borderId="18" xfId="0" applyNumberFormat="1" applyFont="1" applyBorder="1" applyAlignment="1">
      <alignment horizontal="right"/>
    </xf>
    <xf numFmtId="183" fontId="8" fillId="0" borderId="18" xfId="60" applyNumberFormat="1" applyFont="1" applyBorder="1">
      <alignment vertical="center"/>
      <protection/>
    </xf>
    <xf numFmtId="183" fontId="8" fillId="0" borderId="17" xfId="60" applyNumberFormat="1" applyFont="1" applyBorder="1">
      <alignment vertical="center"/>
      <protection/>
    </xf>
    <xf numFmtId="49" fontId="11" fillId="0" borderId="0" xfId="0" applyNumberFormat="1" applyFont="1" applyAlignment="1">
      <alignment/>
    </xf>
    <xf numFmtId="173" fontId="0" fillId="0" borderId="0" xfId="44" applyNumberFormat="1" applyFont="1" applyAlignment="1">
      <alignment/>
    </xf>
    <xf numFmtId="174" fontId="0" fillId="0" borderId="0" xfId="44" applyNumberFormat="1" applyFont="1" applyAlignment="1">
      <alignment/>
    </xf>
    <xf numFmtId="181" fontId="10" fillId="0" borderId="17" xfId="60" applyNumberFormat="1" applyFont="1" applyBorder="1" applyAlignment="1">
      <alignment horizontal="right" vertical="center"/>
      <protection/>
    </xf>
    <xf numFmtId="181" fontId="10" fillId="0" borderId="18" xfId="60" applyNumberFormat="1" applyFont="1" applyBorder="1" applyAlignment="1">
      <alignment horizontal="right" vertical="center"/>
      <protection/>
    </xf>
    <xf numFmtId="1" fontId="8" fillId="0" borderId="0" xfId="62" applyNumberFormat="1" applyFont="1" applyBorder="1">
      <alignment vertical="center"/>
      <protection/>
    </xf>
    <xf numFmtId="179" fontId="9" fillId="0" borderId="17" xfId="60" applyNumberFormat="1" applyFont="1" applyFill="1" applyBorder="1">
      <alignment vertical="center"/>
      <protection/>
    </xf>
    <xf numFmtId="0" fontId="9" fillId="0" borderId="0" xfId="62" applyFont="1" applyBorder="1" applyAlignment="1">
      <alignment/>
      <protection/>
    </xf>
    <xf numFmtId="0" fontId="2" fillId="0" borderId="0" xfId="62" applyFont="1" applyAlignment="1">
      <alignment/>
      <protection/>
    </xf>
    <xf numFmtId="166" fontId="9" fillId="0" borderId="0" xfId="45" applyNumberFormat="1" applyFont="1" applyBorder="1" applyAlignment="1">
      <alignment vertical="center"/>
    </xf>
    <xf numFmtId="0" fontId="9" fillId="0" borderId="0" xfId="62" applyFont="1" applyFill="1" applyBorder="1">
      <alignment vertical="center"/>
      <protection/>
    </xf>
    <xf numFmtId="175" fontId="2" fillId="0" borderId="0" xfId="62" applyNumberFormat="1" applyFont="1" applyFill="1" applyBorder="1" applyAlignment="1">
      <alignment vertical="center"/>
      <protection/>
    </xf>
    <xf numFmtId="184" fontId="8" fillId="0" borderId="18" xfId="61" applyNumberFormat="1" applyFont="1" applyBorder="1">
      <alignment vertical="center"/>
      <protection/>
    </xf>
    <xf numFmtId="0" fontId="8" fillId="0" borderId="0" xfId="0" applyNumberFormat="1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7" xfId="62" applyFont="1" applyBorder="1">
      <alignment vertical="center"/>
      <protection/>
    </xf>
    <xf numFmtId="0" fontId="8" fillId="0" borderId="18" xfId="62" applyFont="1" applyBorder="1">
      <alignment vertical="center"/>
      <protection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185" fontId="10" fillId="0" borderId="17" xfId="60" applyNumberFormat="1" applyFont="1" applyBorder="1" applyAlignment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184" fontId="8" fillId="0" borderId="18" xfId="60" applyNumberFormat="1" applyFont="1" applyBorder="1">
      <alignment vertical="center"/>
      <protection/>
    </xf>
    <xf numFmtId="186" fontId="10" fillId="0" borderId="17" xfId="60" applyNumberFormat="1" applyFont="1" applyBorder="1" applyAlignment="1">
      <alignment horizontal="right" vertical="center"/>
      <protection/>
    </xf>
    <xf numFmtId="0" fontId="11" fillId="0" borderId="0" xfId="0" applyFont="1" applyAlignment="1">
      <alignment/>
    </xf>
    <xf numFmtId="168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8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right" vertical="center"/>
    </xf>
    <xf numFmtId="165" fontId="8" fillId="0" borderId="0" xfId="0" applyNumberFormat="1" applyFont="1" applyAlignment="1">
      <alignment horizontal="center"/>
    </xf>
    <xf numFmtId="0" fontId="8" fillId="0" borderId="21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8" fillId="0" borderId="13" xfId="60" applyFont="1" applyBorder="1" applyAlignment="1">
      <alignment horizontal="center"/>
      <protection/>
    </xf>
    <xf numFmtId="0" fontId="8" fillId="0" borderId="16" xfId="60" applyFont="1" applyBorder="1" applyAlignment="1">
      <alignment horizontal="center"/>
      <protection/>
    </xf>
    <xf numFmtId="0" fontId="8" fillId="0" borderId="14" xfId="60" applyFont="1" applyBorder="1" applyAlignment="1">
      <alignment horizontal="center" vertical="center" wrapText="1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18" xfId="60" applyFont="1" applyBorder="1" applyAlignment="1">
      <alignment horizontal="center" vertical="center" wrapText="1"/>
      <protection/>
    </xf>
    <xf numFmtId="0" fontId="8" fillId="0" borderId="19" xfId="60" applyFont="1" applyBorder="1" applyAlignment="1">
      <alignment horizontal="center" vertical="center" wrapText="1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8" fillId="0" borderId="0" xfId="72" applyNumberFormat="1" applyFont="1" applyBorder="1" applyAlignment="1" quotePrefix="1">
      <alignment horizontal="left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 wrapText="1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left"/>
      <protection/>
    </xf>
    <xf numFmtId="0" fontId="0" fillId="0" borderId="0" xfId="62" applyFont="1" applyAlignment="1">
      <alignment horizontal="left"/>
      <protection/>
    </xf>
    <xf numFmtId="176" fontId="9" fillId="0" borderId="0" xfId="62" applyNumberFormat="1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 wrapText="1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 wrapText="1"/>
      <protection/>
    </xf>
    <xf numFmtId="0" fontId="8" fillId="0" borderId="20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 wrapText="1"/>
      <protection/>
    </xf>
    <xf numFmtId="0" fontId="8" fillId="0" borderId="19" xfId="62" applyFont="1" applyBorder="1" applyAlignment="1">
      <alignment horizontal="center" vertical="center" wrapText="1"/>
      <protection/>
    </xf>
    <xf numFmtId="0" fontId="8" fillId="0" borderId="12" xfId="62" applyFont="1" applyBorder="1" applyAlignment="1">
      <alignment horizontal="center" vertical="center" wrapText="1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11" fillId="0" borderId="0" xfId="57" applyFont="1" applyAlignment="1">
      <alignment horizontal="left" wrapText="1"/>
      <protection/>
    </xf>
    <xf numFmtId="0" fontId="2" fillId="0" borderId="0" xfId="57" applyFont="1" applyAlignment="1">
      <alignment horizontal="center" vertical="center"/>
      <protection/>
    </xf>
    <xf numFmtId="0" fontId="0" fillId="0" borderId="21" xfId="57" applyFont="1" applyBorder="1" applyAlignment="1">
      <alignment horizontal="center" vertical="center" wrapText="1"/>
      <protection/>
    </xf>
    <xf numFmtId="0" fontId="0" fillId="0" borderId="0" xfId="57" applyFont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22" xfId="57" applyFont="1" applyBorder="1" applyAlignment="1">
      <alignment horizontal="center" vertical="center"/>
      <protection/>
    </xf>
    <xf numFmtId="0" fontId="0" fillId="0" borderId="21" xfId="57" applyFont="1" applyBorder="1" applyAlignment="1">
      <alignment horizontal="center" vertical="center"/>
      <protection/>
    </xf>
    <xf numFmtId="0" fontId="0" fillId="0" borderId="20" xfId="57" applyFont="1" applyBorder="1" applyAlignment="1">
      <alignment horizontal="center" vertical="center"/>
      <protection/>
    </xf>
    <xf numFmtId="0" fontId="0" fillId="0" borderId="18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9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 vertical="center"/>
      <protection/>
    </xf>
    <xf numFmtId="0" fontId="0" fillId="0" borderId="22" xfId="57" applyFont="1" applyBorder="1" applyAlignment="1">
      <alignment horizontal="center" vertical="center" wrapText="1"/>
      <protection/>
    </xf>
    <xf numFmtId="0" fontId="0" fillId="0" borderId="20" xfId="57" applyFont="1" applyBorder="1" applyAlignment="1">
      <alignment horizontal="center" vertical="center" wrapText="1"/>
      <protection/>
    </xf>
    <xf numFmtId="0" fontId="0" fillId="0" borderId="14" xfId="57" applyFont="1" applyBorder="1" applyAlignment="1">
      <alignment horizontal="center" vertical="center" wrapText="1"/>
      <protection/>
    </xf>
    <xf numFmtId="0" fontId="0" fillId="0" borderId="17" xfId="57" applyBorder="1" applyAlignment="1">
      <alignment horizontal="center" vertical="center" wrapText="1"/>
      <protection/>
    </xf>
    <xf numFmtId="0" fontId="0" fillId="0" borderId="23" xfId="57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 vertical="center" wrapText="1"/>
      <protection/>
    </xf>
    <xf numFmtId="0" fontId="0" fillId="0" borderId="23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/>
      <protection/>
    </xf>
    <xf numFmtId="0" fontId="0" fillId="0" borderId="16" xfId="57" applyFont="1" applyBorder="1" applyAlignment="1">
      <alignment horizontal="center"/>
      <protection/>
    </xf>
    <xf numFmtId="49" fontId="2" fillId="0" borderId="0" xfId="57" applyNumberFormat="1" applyFont="1" applyAlignment="1">
      <alignment horizontal="center" vertical="center"/>
      <protection/>
    </xf>
    <xf numFmtId="49" fontId="0" fillId="0" borderId="21" xfId="57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0" fontId="8" fillId="0" borderId="0" xfId="72" applyNumberFormat="1" applyFont="1" applyAlignment="1" quotePrefix="1">
      <alignment horizontal="left" vertical="center"/>
      <protection/>
    </xf>
    <xf numFmtId="0" fontId="9" fillId="0" borderId="0" xfId="64" applyFont="1" applyAlignment="1">
      <alignment horizontal="center" vertical="center"/>
      <protection/>
    </xf>
    <xf numFmtId="0" fontId="9" fillId="0" borderId="0" xfId="63" applyFont="1" applyAlignment="1">
      <alignment horizontal="center"/>
      <protection/>
    </xf>
    <xf numFmtId="0" fontId="0" fillId="0" borderId="21" xfId="63" applyFont="1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8" fillId="0" borderId="22" xfId="63" applyFont="1" applyFill="1" applyBorder="1" applyAlignment="1">
      <alignment horizontal="center" vertical="center"/>
      <protection/>
    </xf>
    <xf numFmtId="0" fontId="0" fillId="0" borderId="19" xfId="63" applyFont="1" applyBorder="1" applyAlignment="1">
      <alignment horizontal="center" vertical="center"/>
      <protection/>
    </xf>
  </cellXfs>
  <cellStyles count="65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Seite 05 Tab 2_1.vj.2009" xfId="43"/>
    <cellStyle name="Dezimal_Seite 06 Tab 3_1.vj.2009" xfId="44"/>
    <cellStyle name="Dezimal_Seite 07 Tab 4_2.vj.2009" xfId="45"/>
    <cellStyle name="Eingabe" xfId="46"/>
    <cellStyle name="Ergebnis" xfId="47"/>
    <cellStyle name="Erklärender Text" xfId="48"/>
    <cellStyle name="Gut" xfId="49"/>
    <cellStyle name="Comma" xfId="50"/>
    <cellStyle name="Komma 2" xfId="51"/>
    <cellStyle name="Neutral" xfId="52"/>
    <cellStyle name="Notiz" xfId="53"/>
    <cellStyle name="Percent" xfId="54"/>
    <cellStyle name="Schlecht" xfId="55"/>
    <cellStyle name="Standard 2" xfId="56"/>
    <cellStyle name="Standard 2 2" xfId="57"/>
    <cellStyle name="Standard 3" xfId="58"/>
    <cellStyle name="Standard 4" xfId="59"/>
    <cellStyle name="Standard_Seite 05 Tab 2_1.vj.2009" xfId="60"/>
    <cellStyle name="Standard_Seite 05 Tab 2_1.vj.2009 2 2" xfId="61"/>
    <cellStyle name="Standard_Seite 07 Tab 4_2.vj.2009" xfId="62"/>
    <cellStyle name="Standard_Seite 12 Tab  9_1.vj.2009" xfId="63"/>
    <cellStyle name="überschrift" xfId="64"/>
    <cellStyle name="Überschrift 1" xfId="65"/>
    <cellStyle name="Überschrift 2" xfId="66"/>
    <cellStyle name="Überschrift 3" xfId="67"/>
    <cellStyle name="Überschrift 4" xfId="68"/>
    <cellStyle name="überschrift 5" xfId="69"/>
    <cellStyle name="Überschrift 5 2" xfId="70"/>
    <cellStyle name="Verknüpfte Zelle" xfId="71"/>
    <cellStyle name="vorspalte" xfId="72"/>
    <cellStyle name="vorspalte 2" xfId="73"/>
    <cellStyle name="vorspalte 2 2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628775" y="161925"/>
          <a:ext cx="1162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790825" y="161925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686300" y="161925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5343525" y="161925"/>
          <a:ext cx="581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924550" y="161925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419850" y="161925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628775" y="161925"/>
          <a:ext cx="5305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619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466725</xdr:colOff>
      <xdr:row>47</xdr:row>
      <xdr:rowOff>0</xdr:rowOff>
    </xdr:from>
    <xdr:ext cx="16192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886575" y="64579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466725</xdr:colOff>
      <xdr:row>59</xdr:row>
      <xdr:rowOff>0</xdr:rowOff>
    </xdr:from>
    <xdr:ext cx="161925" cy="209550"/>
    <xdr:sp>
      <xdr:nvSpPr>
        <xdr:cNvPr id="11" name="Text Box 13"/>
        <xdr:cNvSpPr txBox="1">
          <a:spLocks noChangeArrowheads="1"/>
        </xdr:cNvSpPr>
      </xdr:nvSpPr>
      <xdr:spPr>
        <a:xfrm>
          <a:off x="6886575" y="823912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466725</xdr:colOff>
      <xdr:row>59</xdr:row>
      <xdr:rowOff>0</xdr:rowOff>
    </xdr:from>
    <xdr:ext cx="161925" cy="209550"/>
    <xdr:sp>
      <xdr:nvSpPr>
        <xdr:cNvPr id="12" name="Text Box 14"/>
        <xdr:cNvSpPr txBox="1">
          <a:spLocks noChangeArrowheads="1"/>
        </xdr:cNvSpPr>
      </xdr:nvSpPr>
      <xdr:spPr>
        <a:xfrm>
          <a:off x="6886575" y="823912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466725</xdr:colOff>
      <xdr:row>59</xdr:row>
      <xdr:rowOff>0</xdr:rowOff>
    </xdr:from>
    <xdr:ext cx="161925" cy="209550"/>
    <xdr:sp>
      <xdr:nvSpPr>
        <xdr:cNvPr id="13" name="Text Box 15"/>
        <xdr:cNvSpPr txBox="1">
          <a:spLocks noChangeArrowheads="1"/>
        </xdr:cNvSpPr>
      </xdr:nvSpPr>
      <xdr:spPr>
        <a:xfrm>
          <a:off x="6886575" y="823912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466725</xdr:colOff>
      <xdr:row>59</xdr:row>
      <xdr:rowOff>0</xdr:rowOff>
    </xdr:from>
    <xdr:ext cx="161925" cy="209550"/>
    <xdr:sp fLocksText="0">
      <xdr:nvSpPr>
        <xdr:cNvPr id="14" name="Text Box 16"/>
        <xdr:cNvSpPr txBox="1">
          <a:spLocks noChangeArrowheads="1"/>
        </xdr:cNvSpPr>
      </xdr:nvSpPr>
      <xdr:spPr>
        <a:xfrm>
          <a:off x="6886575" y="823912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466725</xdr:colOff>
      <xdr:row>58</xdr:row>
      <xdr:rowOff>123825</xdr:rowOff>
    </xdr:from>
    <xdr:ext cx="161925" cy="209550"/>
    <xdr:sp>
      <xdr:nvSpPr>
        <xdr:cNvPr id="15" name="Text Box 17"/>
        <xdr:cNvSpPr txBox="1">
          <a:spLocks noChangeArrowheads="1"/>
        </xdr:cNvSpPr>
      </xdr:nvSpPr>
      <xdr:spPr>
        <a:xfrm>
          <a:off x="6886575" y="823912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466725</xdr:colOff>
      <xdr:row>59</xdr:row>
      <xdr:rowOff>0</xdr:rowOff>
    </xdr:from>
    <xdr:ext cx="161925" cy="209550"/>
    <xdr:sp>
      <xdr:nvSpPr>
        <xdr:cNvPr id="16" name="Text Box 18"/>
        <xdr:cNvSpPr txBox="1">
          <a:spLocks noChangeArrowheads="1"/>
        </xdr:cNvSpPr>
      </xdr:nvSpPr>
      <xdr:spPr>
        <a:xfrm>
          <a:off x="6886575" y="823912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466725</xdr:colOff>
      <xdr:row>59</xdr:row>
      <xdr:rowOff>0</xdr:rowOff>
    </xdr:from>
    <xdr:ext cx="161925" cy="209550"/>
    <xdr:sp fLocksText="0">
      <xdr:nvSpPr>
        <xdr:cNvPr id="17" name="Text Box 19"/>
        <xdr:cNvSpPr txBox="1">
          <a:spLocks noChangeArrowheads="1"/>
        </xdr:cNvSpPr>
      </xdr:nvSpPr>
      <xdr:spPr>
        <a:xfrm>
          <a:off x="6886575" y="823912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466725</xdr:colOff>
      <xdr:row>59</xdr:row>
      <xdr:rowOff>0</xdr:rowOff>
    </xdr:from>
    <xdr:ext cx="161925" cy="161925"/>
    <xdr:sp>
      <xdr:nvSpPr>
        <xdr:cNvPr id="18" name="Text Box 12"/>
        <xdr:cNvSpPr txBox="1">
          <a:spLocks noChangeArrowheads="1"/>
        </xdr:cNvSpPr>
      </xdr:nvSpPr>
      <xdr:spPr>
        <a:xfrm>
          <a:off x="6886575" y="82391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466725</xdr:colOff>
      <xdr:row>59</xdr:row>
      <xdr:rowOff>0</xdr:rowOff>
    </xdr:from>
    <xdr:ext cx="161925" cy="161925"/>
    <xdr:sp>
      <xdr:nvSpPr>
        <xdr:cNvPr id="19" name="Text Box 13"/>
        <xdr:cNvSpPr txBox="1">
          <a:spLocks noChangeArrowheads="1"/>
        </xdr:cNvSpPr>
      </xdr:nvSpPr>
      <xdr:spPr>
        <a:xfrm>
          <a:off x="6886575" y="82391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466725</xdr:colOff>
      <xdr:row>59</xdr:row>
      <xdr:rowOff>0</xdr:rowOff>
    </xdr:from>
    <xdr:ext cx="161925" cy="161925"/>
    <xdr:sp>
      <xdr:nvSpPr>
        <xdr:cNvPr id="20" name="Text Box 14"/>
        <xdr:cNvSpPr txBox="1">
          <a:spLocks noChangeArrowheads="1"/>
        </xdr:cNvSpPr>
      </xdr:nvSpPr>
      <xdr:spPr>
        <a:xfrm>
          <a:off x="6886575" y="82391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466725</xdr:colOff>
      <xdr:row>59</xdr:row>
      <xdr:rowOff>0</xdr:rowOff>
    </xdr:from>
    <xdr:ext cx="161925" cy="161925"/>
    <xdr:sp>
      <xdr:nvSpPr>
        <xdr:cNvPr id="21" name="Text Box 15"/>
        <xdr:cNvSpPr txBox="1">
          <a:spLocks noChangeArrowheads="1"/>
        </xdr:cNvSpPr>
      </xdr:nvSpPr>
      <xdr:spPr>
        <a:xfrm>
          <a:off x="6886575" y="82391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466725</xdr:colOff>
      <xdr:row>59</xdr:row>
      <xdr:rowOff>0</xdr:rowOff>
    </xdr:from>
    <xdr:ext cx="161925" cy="161925"/>
    <xdr:sp fLocksText="0">
      <xdr:nvSpPr>
        <xdr:cNvPr id="22" name="Text Box 16"/>
        <xdr:cNvSpPr txBox="1">
          <a:spLocks noChangeArrowheads="1"/>
        </xdr:cNvSpPr>
      </xdr:nvSpPr>
      <xdr:spPr>
        <a:xfrm>
          <a:off x="6886575" y="82391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466725</xdr:colOff>
      <xdr:row>58</xdr:row>
      <xdr:rowOff>123825</xdr:rowOff>
    </xdr:from>
    <xdr:ext cx="161925" cy="200025"/>
    <xdr:sp>
      <xdr:nvSpPr>
        <xdr:cNvPr id="23" name="Text Box 17"/>
        <xdr:cNvSpPr txBox="1">
          <a:spLocks noChangeArrowheads="1"/>
        </xdr:cNvSpPr>
      </xdr:nvSpPr>
      <xdr:spPr>
        <a:xfrm>
          <a:off x="6886575" y="82391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466725</xdr:colOff>
      <xdr:row>59</xdr:row>
      <xdr:rowOff>0</xdr:rowOff>
    </xdr:from>
    <xdr:ext cx="161925" cy="161925"/>
    <xdr:sp>
      <xdr:nvSpPr>
        <xdr:cNvPr id="24" name="Text Box 18"/>
        <xdr:cNvSpPr txBox="1">
          <a:spLocks noChangeArrowheads="1"/>
        </xdr:cNvSpPr>
      </xdr:nvSpPr>
      <xdr:spPr>
        <a:xfrm>
          <a:off x="6886575" y="82391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466725</xdr:colOff>
      <xdr:row>59</xdr:row>
      <xdr:rowOff>0</xdr:rowOff>
    </xdr:from>
    <xdr:ext cx="161925" cy="161925"/>
    <xdr:sp fLocksText="0">
      <xdr:nvSpPr>
        <xdr:cNvPr id="25" name="Text Box 19"/>
        <xdr:cNvSpPr txBox="1">
          <a:spLocks noChangeArrowheads="1"/>
        </xdr:cNvSpPr>
      </xdr:nvSpPr>
      <xdr:spPr>
        <a:xfrm>
          <a:off x="6886575" y="82391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1">
      <selection activeCell="B50" sqref="B50"/>
    </sheetView>
  </sheetViews>
  <sheetFormatPr defaultColWidth="11.421875" defaultRowHeight="12.75"/>
  <cols>
    <col min="1" max="1" width="3.421875" style="158" customWidth="1"/>
    <col min="2" max="2" width="2.421875" style="146" customWidth="1"/>
    <col min="3" max="6" width="11.421875" style="146" customWidth="1"/>
    <col min="7" max="7" width="29.140625" style="146" customWidth="1"/>
    <col min="8" max="8" width="5.7109375" style="156" customWidth="1"/>
    <col min="9" max="16384" width="11.421875" style="146" customWidth="1"/>
  </cols>
  <sheetData>
    <row r="2" spans="1:8" ht="15">
      <c r="A2" s="142" t="s">
        <v>302</v>
      </c>
      <c r="B2" s="155"/>
      <c r="C2" s="155"/>
      <c r="D2" s="155"/>
      <c r="E2" s="155"/>
      <c r="F2" s="155"/>
      <c r="G2" s="155"/>
      <c r="H2" s="155"/>
    </row>
    <row r="3" spans="1:8" ht="15">
      <c r="A3" s="4"/>
      <c r="B3" s="155"/>
      <c r="C3" s="155"/>
      <c r="D3" s="155"/>
      <c r="E3" s="155"/>
      <c r="F3" s="155"/>
      <c r="G3" s="155"/>
      <c r="H3" s="155"/>
    </row>
    <row r="5" spans="1:8" ht="12.75">
      <c r="A5" s="244" t="s">
        <v>1</v>
      </c>
      <c r="B5" s="244"/>
      <c r="C5" s="244"/>
      <c r="D5" s="244"/>
      <c r="E5" s="244"/>
      <c r="F5" s="244"/>
      <c r="G5" s="244"/>
      <c r="H5" s="156">
        <v>4</v>
      </c>
    </row>
    <row r="7" spans="1:8" ht="12.75">
      <c r="A7" s="244" t="s">
        <v>2</v>
      </c>
      <c r="B7" s="244"/>
      <c r="C7" s="244"/>
      <c r="D7" s="244"/>
      <c r="E7" s="244"/>
      <c r="F7" s="244"/>
      <c r="G7" s="244"/>
      <c r="H7" s="156">
        <v>5</v>
      </c>
    </row>
    <row r="10" ht="12.75">
      <c r="A10" s="146" t="s">
        <v>294</v>
      </c>
    </row>
    <row r="11" spans="1:8" ht="12.75">
      <c r="A11" s="146"/>
      <c r="B11" s="244" t="s">
        <v>297</v>
      </c>
      <c r="C11" s="244"/>
      <c r="D11" s="244"/>
      <c r="E11" s="244"/>
      <c r="F11" s="244"/>
      <c r="G11" s="244"/>
      <c r="H11" s="156">
        <v>6</v>
      </c>
    </row>
    <row r="12" ht="12.75">
      <c r="A12" s="157"/>
    </row>
    <row r="13" ht="12.75">
      <c r="A13" s="157"/>
    </row>
    <row r="14" ht="12.75">
      <c r="A14" s="157"/>
    </row>
    <row r="15" ht="12.75">
      <c r="A15" s="146" t="s">
        <v>314</v>
      </c>
    </row>
    <row r="16" spans="1:8" ht="12.75">
      <c r="A16" s="146"/>
      <c r="B16" s="242" t="s">
        <v>298</v>
      </c>
      <c r="C16" s="242"/>
      <c r="D16" s="242"/>
      <c r="E16" s="242"/>
      <c r="F16" s="242"/>
      <c r="G16" s="242"/>
      <c r="H16" s="156">
        <v>7</v>
      </c>
    </row>
    <row r="17" ht="12.75">
      <c r="A17" s="157"/>
    </row>
    <row r="18" ht="12.75">
      <c r="A18" s="157" t="s">
        <v>0</v>
      </c>
    </row>
    <row r="19" ht="12.75">
      <c r="A19" s="157"/>
    </row>
    <row r="20" spans="1:8" ht="12.75">
      <c r="A20" s="242" t="s">
        <v>295</v>
      </c>
      <c r="B20" s="242"/>
      <c r="C20" s="242"/>
      <c r="D20" s="242"/>
      <c r="E20" s="242"/>
      <c r="F20" s="242"/>
      <c r="G20" s="242"/>
      <c r="H20" s="156">
        <v>8</v>
      </c>
    </row>
    <row r="21" ht="12.75">
      <c r="A21" s="157"/>
    </row>
    <row r="22" ht="12.75">
      <c r="A22" s="157" t="s">
        <v>0</v>
      </c>
    </row>
    <row r="23" ht="12.75">
      <c r="A23" s="157" t="s">
        <v>0</v>
      </c>
    </row>
    <row r="24" spans="1:8" ht="12.75">
      <c r="A24" s="242" t="s">
        <v>296</v>
      </c>
      <c r="B24" s="242"/>
      <c r="C24" s="242"/>
      <c r="D24" s="242"/>
      <c r="E24" s="242"/>
      <c r="F24" s="242"/>
      <c r="G24" s="242"/>
      <c r="H24" s="156">
        <v>9</v>
      </c>
    </row>
    <row r="25" ht="12.75">
      <c r="A25" s="157"/>
    </row>
    <row r="26" ht="12.75">
      <c r="A26" s="157"/>
    </row>
    <row r="27" ht="12.75">
      <c r="A27" s="157"/>
    </row>
    <row r="28" ht="12.75">
      <c r="A28" s="146" t="s">
        <v>299</v>
      </c>
    </row>
    <row r="29" spans="1:8" ht="12.75">
      <c r="A29" s="146"/>
      <c r="B29" s="242" t="s">
        <v>326</v>
      </c>
      <c r="C29" s="242"/>
      <c r="D29" s="242"/>
      <c r="E29" s="242"/>
      <c r="F29" s="242"/>
      <c r="G29" s="242"/>
      <c r="H29" s="156">
        <v>10</v>
      </c>
    </row>
    <row r="30" ht="12.75">
      <c r="A30" s="157"/>
    </row>
    <row r="31" ht="12.75">
      <c r="A31" s="157"/>
    </row>
    <row r="32" ht="12.75">
      <c r="A32" s="157" t="s">
        <v>0</v>
      </c>
    </row>
    <row r="33" ht="12.75">
      <c r="A33" s="146" t="s">
        <v>300</v>
      </c>
    </row>
    <row r="34" spans="1:8" ht="12.75">
      <c r="A34" s="157"/>
      <c r="B34" s="243" t="s">
        <v>326</v>
      </c>
      <c r="C34" s="243"/>
      <c r="D34" s="243"/>
      <c r="E34" s="243"/>
      <c r="F34" s="243"/>
      <c r="G34" s="243"/>
      <c r="H34" s="156">
        <v>11</v>
      </c>
    </row>
    <row r="35" spans="1:7" ht="12.75">
      <c r="A35" s="157"/>
      <c r="B35" s="147"/>
      <c r="C35" s="147"/>
      <c r="D35" s="147"/>
      <c r="E35" s="147"/>
      <c r="F35" s="147"/>
      <c r="G35" s="147"/>
    </row>
    <row r="36" spans="1:7" ht="12.75">
      <c r="A36" s="157"/>
      <c r="B36" s="147"/>
      <c r="C36" s="147"/>
      <c r="D36" s="147"/>
      <c r="E36" s="147"/>
      <c r="F36" s="147"/>
      <c r="G36" s="147"/>
    </row>
    <row r="37" ht="12.75">
      <c r="A37" s="157"/>
    </row>
    <row r="38" spans="1:8" ht="12.75">
      <c r="A38" s="146" t="s">
        <v>315</v>
      </c>
      <c r="H38" s="146"/>
    </row>
    <row r="39" spans="1:8" ht="12.75">
      <c r="A39" s="157" t="s">
        <v>0</v>
      </c>
      <c r="B39" s="243" t="s">
        <v>327</v>
      </c>
      <c r="C39" s="243"/>
      <c r="D39" s="243"/>
      <c r="E39" s="243"/>
      <c r="F39" s="243"/>
      <c r="G39" s="243"/>
      <c r="H39" s="156">
        <v>12</v>
      </c>
    </row>
    <row r="40" spans="1:7" ht="12.75">
      <c r="A40" s="157"/>
      <c r="B40" s="147"/>
      <c r="C40" s="147"/>
      <c r="D40" s="147"/>
      <c r="E40" s="147"/>
      <c r="F40" s="147"/>
      <c r="G40" s="147"/>
    </row>
    <row r="41" ht="12.75">
      <c r="A41" s="157"/>
    </row>
    <row r="42" ht="12.75">
      <c r="A42" s="157" t="s">
        <v>0</v>
      </c>
    </row>
    <row r="43" ht="12.75">
      <c r="A43" s="146" t="s">
        <v>316</v>
      </c>
    </row>
    <row r="44" spans="1:8" ht="12.75">
      <c r="A44" s="157"/>
      <c r="B44" s="243" t="s">
        <v>327</v>
      </c>
      <c r="C44" s="243"/>
      <c r="D44" s="243"/>
      <c r="E44" s="243"/>
      <c r="F44" s="243"/>
      <c r="G44" s="243"/>
      <c r="H44" s="156">
        <v>13</v>
      </c>
    </row>
    <row r="45" ht="12.75">
      <c r="A45" s="157"/>
    </row>
    <row r="46" ht="12.75">
      <c r="A46" s="157"/>
    </row>
    <row r="47" ht="12.75">
      <c r="A47" s="157"/>
    </row>
    <row r="48" ht="12.75">
      <c r="A48" s="146" t="s">
        <v>317</v>
      </c>
    </row>
    <row r="49" spans="1:8" ht="12.75">
      <c r="A49" s="157" t="s">
        <v>0</v>
      </c>
      <c r="B49" s="243" t="s">
        <v>328</v>
      </c>
      <c r="C49" s="243"/>
      <c r="D49" s="243"/>
      <c r="E49" s="243"/>
      <c r="F49" s="243"/>
      <c r="G49" s="243"/>
      <c r="H49" s="156">
        <v>14</v>
      </c>
    </row>
    <row r="51" ht="14.25">
      <c r="H51" s="2"/>
    </row>
    <row r="52" ht="14.25">
      <c r="H52" s="3"/>
    </row>
  </sheetData>
  <sheetProtection/>
  <mergeCells count="11">
    <mergeCell ref="A24:G24"/>
    <mergeCell ref="A5:G5"/>
    <mergeCell ref="A7:G7"/>
    <mergeCell ref="B11:G11"/>
    <mergeCell ref="B16:G16"/>
    <mergeCell ref="A20:G20"/>
    <mergeCell ref="B29:G29"/>
    <mergeCell ref="B34:G34"/>
    <mergeCell ref="B39:G39"/>
    <mergeCell ref="B44:G44"/>
    <mergeCell ref="B49:G49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O80" sqref="O80"/>
    </sheetView>
  </sheetViews>
  <sheetFormatPr defaultColWidth="10.28125" defaultRowHeight="12.75"/>
  <cols>
    <col min="1" max="2" width="1.1484375" style="93" customWidth="1"/>
    <col min="3" max="3" width="5.28125" style="93" customWidth="1"/>
    <col min="4" max="4" width="8.00390625" style="93" customWidth="1"/>
    <col min="5" max="5" width="1.1484375" style="93" customWidth="1"/>
    <col min="6" max="6" width="6.7109375" style="93" customWidth="1"/>
    <col min="7" max="7" width="0.5625" style="93" customWidth="1"/>
    <col min="8" max="8" width="9.7109375" style="93" customWidth="1"/>
    <col min="9" max="14" width="9.7109375" style="94" customWidth="1"/>
    <col min="15" max="15" width="9.7109375" style="93" customWidth="1"/>
    <col min="16" max="16384" width="10.28125" style="93" customWidth="1"/>
  </cols>
  <sheetData>
    <row r="1" spans="1:15" ht="12.75">
      <c r="A1" s="388" t="s">
        <v>301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spans="1:15" ht="12.75">
      <c r="A2" s="388" t="s">
        <v>328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</row>
    <row r="3" ht="9" customHeight="1"/>
    <row r="4" spans="1:15" ht="12.75" customHeight="1">
      <c r="A4" s="390" t="s">
        <v>64</v>
      </c>
      <c r="B4" s="391"/>
      <c r="C4" s="391"/>
      <c r="D4" s="391"/>
      <c r="E4" s="391"/>
      <c r="F4" s="391"/>
      <c r="G4" s="392"/>
      <c r="H4" s="95" t="s">
        <v>65</v>
      </c>
      <c r="I4" s="95" t="s">
        <v>66</v>
      </c>
      <c r="J4" s="95" t="s">
        <v>65</v>
      </c>
      <c r="K4" s="96" t="s">
        <v>65</v>
      </c>
      <c r="L4" s="95" t="s">
        <v>67</v>
      </c>
      <c r="M4" s="95" t="s">
        <v>68</v>
      </c>
      <c r="N4" s="399" t="s">
        <v>69</v>
      </c>
      <c r="O4" s="401" t="s">
        <v>70</v>
      </c>
    </row>
    <row r="5" spans="1:15" ht="12.75">
      <c r="A5" s="393"/>
      <c r="B5" s="393"/>
      <c r="C5" s="393"/>
      <c r="D5" s="393"/>
      <c r="E5" s="393"/>
      <c r="F5" s="393"/>
      <c r="G5" s="394"/>
      <c r="H5" s="97" t="s">
        <v>71</v>
      </c>
      <c r="I5" s="97" t="s">
        <v>71</v>
      </c>
      <c r="J5" s="97" t="s">
        <v>72</v>
      </c>
      <c r="K5" s="98" t="s">
        <v>73</v>
      </c>
      <c r="L5" s="97" t="s">
        <v>73</v>
      </c>
      <c r="M5" s="97" t="s">
        <v>73</v>
      </c>
      <c r="N5" s="400"/>
      <c r="O5" s="402"/>
    </row>
    <row r="6" spans="1:15" ht="12.75">
      <c r="A6" s="395"/>
      <c r="B6" s="395"/>
      <c r="C6" s="395"/>
      <c r="D6" s="395"/>
      <c r="E6" s="395"/>
      <c r="F6" s="395"/>
      <c r="G6" s="396"/>
      <c r="H6" s="397" t="s">
        <v>74</v>
      </c>
      <c r="I6" s="398"/>
      <c r="J6" s="398"/>
      <c r="K6" s="398"/>
      <c r="L6" s="398"/>
      <c r="M6" s="398"/>
      <c r="N6" s="398"/>
      <c r="O6" s="398"/>
    </row>
    <row r="7" ht="6" customHeight="1"/>
    <row r="8" spans="1:15" s="119" customFormat="1" ht="12.75">
      <c r="A8" s="389" t="s">
        <v>75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</row>
    <row r="9" ht="6" customHeight="1"/>
    <row r="10" spans="1:15" ht="12.75">
      <c r="A10" s="100" t="s">
        <v>33</v>
      </c>
      <c r="B10" s="100"/>
      <c r="C10" s="100"/>
      <c r="D10" s="100"/>
      <c r="E10" s="100"/>
      <c r="F10" s="100"/>
      <c r="H10" s="94"/>
      <c r="O10" s="94"/>
    </row>
    <row r="11" spans="8:15" ht="6" customHeight="1">
      <c r="H11" s="101"/>
      <c r="I11" s="101"/>
      <c r="J11" s="101" t="s">
        <v>0</v>
      </c>
      <c r="K11" s="101"/>
      <c r="L11" s="101"/>
      <c r="M11" s="101"/>
      <c r="N11" s="101"/>
      <c r="O11" s="94"/>
    </row>
    <row r="12" spans="1:15" ht="12.75">
      <c r="A12" s="123" t="s">
        <v>76</v>
      </c>
      <c r="B12" s="120"/>
      <c r="C12" s="120"/>
      <c r="D12" s="120"/>
      <c r="E12" s="120"/>
      <c r="F12" s="120"/>
      <c r="G12" s="102"/>
      <c r="H12" s="45">
        <v>535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8">
        <v>535</v>
      </c>
    </row>
    <row r="13" spans="1:15" ht="12.75">
      <c r="A13" s="105" t="s">
        <v>78</v>
      </c>
      <c r="B13" s="121"/>
      <c r="C13" s="122"/>
      <c r="D13" s="121" t="s">
        <v>271</v>
      </c>
      <c r="E13" s="123" t="s">
        <v>77</v>
      </c>
      <c r="F13" s="120"/>
      <c r="G13" s="102"/>
      <c r="H13" s="45">
        <v>0</v>
      </c>
      <c r="I13" s="45">
        <v>0</v>
      </c>
      <c r="J13" s="45">
        <v>0</v>
      </c>
      <c r="K13" s="45">
        <v>0</v>
      </c>
      <c r="L13" s="45">
        <v>332</v>
      </c>
      <c r="M13" s="45">
        <v>0</v>
      </c>
      <c r="N13" s="45">
        <v>435</v>
      </c>
      <c r="O13" s="48">
        <v>365</v>
      </c>
    </row>
    <row r="14" spans="1:15" ht="12.75">
      <c r="A14" s="105" t="s">
        <v>55</v>
      </c>
      <c r="B14" s="121"/>
      <c r="C14" s="122"/>
      <c r="D14" s="121" t="s">
        <v>271</v>
      </c>
      <c r="E14" s="123" t="s">
        <v>78</v>
      </c>
      <c r="F14" s="120"/>
      <c r="G14" s="102"/>
      <c r="H14" s="45">
        <v>350</v>
      </c>
      <c r="I14" s="45">
        <v>0</v>
      </c>
      <c r="J14" s="45">
        <v>295</v>
      </c>
      <c r="K14" s="45">
        <v>0</v>
      </c>
      <c r="L14" s="45">
        <v>350</v>
      </c>
      <c r="M14" s="45">
        <v>340</v>
      </c>
      <c r="N14" s="45">
        <v>0</v>
      </c>
      <c r="O14" s="48">
        <v>340</v>
      </c>
    </row>
    <row r="15" spans="1:15" ht="12.75">
      <c r="A15" s="105"/>
      <c r="B15" s="122" t="s">
        <v>56</v>
      </c>
      <c r="C15" s="122"/>
      <c r="D15" s="121" t="s">
        <v>271</v>
      </c>
      <c r="E15" s="123" t="s">
        <v>55</v>
      </c>
      <c r="F15" s="120"/>
      <c r="G15" s="102"/>
      <c r="H15" s="45">
        <v>330</v>
      </c>
      <c r="I15" s="45">
        <v>300</v>
      </c>
      <c r="J15" s="45">
        <v>0</v>
      </c>
      <c r="K15" s="45">
        <v>266</v>
      </c>
      <c r="L15" s="45">
        <v>0</v>
      </c>
      <c r="M15" s="45">
        <v>281</v>
      </c>
      <c r="N15" s="45">
        <v>250</v>
      </c>
      <c r="O15" s="48">
        <v>280</v>
      </c>
    </row>
    <row r="16" spans="2:15" ht="12.75">
      <c r="B16" s="121"/>
      <c r="C16" s="121"/>
      <c r="D16" s="126" t="s">
        <v>54</v>
      </c>
      <c r="E16" s="122"/>
      <c r="F16" s="123" t="s">
        <v>56</v>
      </c>
      <c r="G16" s="102"/>
      <c r="H16" s="45">
        <v>0</v>
      </c>
      <c r="I16" s="45">
        <v>316.0259928764993</v>
      </c>
      <c r="J16" s="45">
        <v>285.55853129011297</v>
      </c>
      <c r="K16" s="45">
        <v>299.99999999999994</v>
      </c>
      <c r="L16" s="45">
        <v>342</v>
      </c>
      <c r="M16" s="45">
        <v>0</v>
      </c>
      <c r="N16" s="45">
        <v>257</v>
      </c>
      <c r="O16" s="48">
        <v>303</v>
      </c>
    </row>
    <row r="17" spans="6:15" ht="12.75">
      <c r="F17" s="106" t="s">
        <v>253</v>
      </c>
      <c r="G17" s="102"/>
      <c r="H17" s="46">
        <v>431</v>
      </c>
      <c r="I17" s="46">
        <v>312</v>
      </c>
      <c r="J17" s="46">
        <v>289</v>
      </c>
      <c r="K17" s="46">
        <v>279</v>
      </c>
      <c r="L17" s="46">
        <v>340</v>
      </c>
      <c r="M17" s="46">
        <v>317</v>
      </c>
      <c r="N17" s="46">
        <v>317</v>
      </c>
      <c r="O17" s="90">
        <v>340</v>
      </c>
    </row>
    <row r="18" spans="7:15" ht="6" customHeight="1">
      <c r="G18" s="107"/>
      <c r="H18" s="108"/>
      <c r="I18" s="104"/>
      <c r="J18" s="104"/>
      <c r="K18" s="104"/>
      <c r="L18" s="104"/>
      <c r="M18" s="104"/>
      <c r="N18" s="109"/>
      <c r="O18" s="108"/>
    </row>
    <row r="19" spans="1:15" ht="12.75">
      <c r="A19" s="110" t="s">
        <v>38</v>
      </c>
      <c r="B19" s="110"/>
      <c r="C19" s="110"/>
      <c r="D19" s="110"/>
      <c r="E19" s="110"/>
      <c r="F19" s="110"/>
      <c r="G19" s="107"/>
      <c r="H19" s="108"/>
      <c r="I19" s="104"/>
      <c r="J19" s="104"/>
      <c r="K19" s="104"/>
      <c r="L19" s="104"/>
      <c r="M19" s="104"/>
      <c r="N19" s="109"/>
      <c r="O19" s="108"/>
    </row>
    <row r="20" spans="7:15" ht="6" customHeight="1">
      <c r="G20" s="107"/>
      <c r="H20" s="108"/>
      <c r="I20" s="104"/>
      <c r="J20" s="104"/>
      <c r="K20" s="104"/>
      <c r="L20" s="104"/>
      <c r="M20" s="104"/>
      <c r="N20" s="109"/>
      <c r="O20" s="108"/>
    </row>
    <row r="21" spans="2:15" ht="12.75">
      <c r="B21" s="123" t="s">
        <v>57</v>
      </c>
      <c r="C21" s="103"/>
      <c r="D21" s="103"/>
      <c r="E21" s="103"/>
      <c r="F21" s="103"/>
      <c r="G21" s="102"/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350</v>
      </c>
      <c r="O21" s="48">
        <v>350</v>
      </c>
    </row>
    <row r="22" spans="2:15" ht="12.75">
      <c r="B22" s="111" t="s">
        <v>58</v>
      </c>
      <c r="C22" s="112"/>
      <c r="D22" s="121" t="s">
        <v>271</v>
      </c>
      <c r="E22" s="387" t="s">
        <v>56</v>
      </c>
      <c r="F22" s="387"/>
      <c r="G22" s="102"/>
      <c r="H22" s="45">
        <v>312.80420745759994</v>
      </c>
      <c r="I22" s="45">
        <v>329.99999999999994</v>
      </c>
      <c r="J22" s="45">
        <v>267.4874192601248</v>
      </c>
      <c r="K22" s="45">
        <v>324.174221016237</v>
      </c>
      <c r="L22" s="45">
        <v>305.6400597477775</v>
      </c>
      <c r="M22" s="45">
        <v>334.1008482032932</v>
      </c>
      <c r="N22" s="45">
        <v>334.80060496297796</v>
      </c>
      <c r="O22" s="48">
        <v>315.10357653550534</v>
      </c>
    </row>
    <row r="23" spans="2:15" ht="12.75">
      <c r="B23" s="122" t="s">
        <v>59</v>
      </c>
      <c r="C23" s="122"/>
      <c r="D23" s="121" t="s">
        <v>271</v>
      </c>
      <c r="E23" s="123" t="s">
        <v>58</v>
      </c>
      <c r="F23" s="123"/>
      <c r="G23" s="102"/>
      <c r="H23" s="45">
        <v>317.1443958796492</v>
      </c>
      <c r="I23" s="45">
        <v>336.34408981569845</v>
      </c>
      <c r="J23" s="45">
        <v>348.10553310682093</v>
      </c>
      <c r="K23" s="45">
        <v>332.43175626248626</v>
      </c>
      <c r="L23" s="45">
        <v>364.3169004035615</v>
      </c>
      <c r="M23" s="45">
        <v>334.3278155769726</v>
      </c>
      <c r="N23" s="45">
        <v>351.34698711871823</v>
      </c>
      <c r="O23" s="48">
        <v>336.9088910314125</v>
      </c>
    </row>
    <row r="24" spans="1:15" ht="12.75">
      <c r="A24" s="121"/>
      <c r="C24" s="122" t="s">
        <v>60</v>
      </c>
      <c r="D24" s="121" t="s">
        <v>271</v>
      </c>
      <c r="E24" s="123" t="s">
        <v>59</v>
      </c>
      <c r="F24" s="123"/>
      <c r="G24" s="102"/>
      <c r="H24" s="45">
        <v>314.9856527891706</v>
      </c>
      <c r="I24" s="45">
        <v>344.85319794596893</v>
      </c>
      <c r="J24" s="45">
        <v>316.55662749848466</v>
      </c>
      <c r="K24" s="45">
        <v>337.45893450243665</v>
      </c>
      <c r="L24" s="45">
        <v>361.0402858920241</v>
      </c>
      <c r="M24" s="45">
        <v>347.7495238328849</v>
      </c>
      <c r="N24" s="45">
        <v>349.8081546642704</v>
      </c>
      <c r="O24" s="48">
        <v>334.54979221103196</v>
      </c>
    </row>
    <row r="25" spans="1:15" ht="12.75">
      <c r="A25" s="122"/>
      <c r="C25" s="122" t="s">
        <v>61</v>
      </c>
      <c r="D25" s="121" t="s">
        <v>271</v>
      </c>
      <c r="E25" s="124"/>
      <c r="F25" s="123" t="s">
        <v>60</v>
      </c>
      <c r="G25" s="102"/>
      <c r="H25" s="45">
        <v>312.5829737499183</v>
      </c>
      <c r="I25" s="45">
        <v>342.4799170468411</v>
      </c>
      <c r="J25" s="45">
        <v>323.5951375815158</v>
      </c>
      <c r="K25" s="45">
        <v>354.62439108106315</v>
      </c>
      <c r="L25" s="45">
        <v>376.5238553524002</v>
      </c>
      <c r="M25" s="45">
        <v>327.4732928736689</v>
      </c>
      <c r="N25" s="45">
        <v>355.9850040986027</v>
      </c>
      <c r="O25" s="48">
        <v>334.70285402579407</v>
      </c>
    </row>
    <row r="26" spans="1:15" ht="12.75">
      <c r="A26" s="122"/>
      <c r="C26" s="122" t="s">
        <v>62</v>
      </c>
      <c r="D26" s="121" t="s">
        <v>271</v>
      </c>
      <c r="E26" s="124"/>
      <c r="F26" s="123" t="s">
        <v>61</v>
      </c>
      <c r="G26" s="102"/>
      <c r="H26" s="45">
        <v>328.9513270868325</v>
      </c>
      <c r="I26" s="45">
        <v>353.6219576224407</v>
      </c>
      <c r="J26" s="45">
        <v>329.76063072327764</v>
      </c>
      <c r="K26" s="45">
        <v>359.6062272592859</v>
      </c>
      <c r="L26" s="45">
        <v>428.05565235601745</v>
      </c>
      <c r="M26" s="45">
        <v>345.8761966566224</v>
      </c>
      <c r="N26" s="45">
        <v>381.2306323030781</v>
      </c>
      <c r="O26" s="48">
        <v>357.2852351282014</v>
      </c>
    </row>
    <row r="27" spans="1:15" ht="12.75">
      <c r="A27" s="121"/>
      <c r="B27" s="121"/>
      <c r="C27" s="121"/>
      <c r="D27" s="126" t="s">
        <v>54</v>
      </c>
      <c r="E27" s="125"/>
      <c r="F27" s="123" t="s">
        <v>62</v>
      </c>
      <c r="G27" s="102"/>
      <c r="H27" s="45">
        <v>363.00616452491306</v>
      </c>
      <c r="I27" s="45">
        <v>361.8444722049348</v>
      </c>
      <c r="J27" s="45">
        <v>344.4515111799017</v>
      </c>
      <c r="K27" s="45">
        <v>374.290469025506</v>
      </c>
      <c r="L27" s="45">
        <v>467.4027339236183</v>
      </c>
      <c r="M27" s="45">
        <v>358.9590895996102</v>
      </c>
      <c r="N27" s="45">
        <v>398.56513955187563</v>
      </c>
      <c r="O27" s="48">
        <v>388.2310596510146</v>
      </c>
    </row>
    <row r="28" spans="6:15" ht="12.75">
      <c r="F28" s="106" t="s">
        <v>253</v>
      </c>
      <c r="G28" s="102"/>
      <c r="H28" s="46">
        <v>320</v>
      </c>
      <c r="I28" s="46">
        <v>346</v>
      </c>
      <c r="J28" s="46">
        <v>324</v>
      </c>
      <c r="K28" s="46">
        <v>349</v>
      </c>
      <c r="L28" s="46">
        <v>395</v>
      </c>
      <c r="M28" s="46">
        <v>342</v>
      </c>
      <c r="N28" s="46">
        <v>366</v>
      </c>
      <c r="O28" s="90">
        <v>344.0104335005242</v>
      </c>
    </row>
    <row r="29" spans="4:15" s="110" customFormat="1" ht="12.75">
      <c r="D29" s="100"/>
      <c r="E29" s="100"/>
      <c r="F29" s="106" t="s">
        <v>79</v>
      </c>
      <c r="G29" s="113"/>
      <c r="H29" s="46">
        <v>322</v>
      </c>
      <c r="I29" s="46">
        <v>345</v>
      </c>
      <c r="J29" s="46">
        <v>324</v>
      </c>
      <c r="K29" s="46">
        <v>347</v>
      </c>
      <c r="L29" s="46">
        <v>391</v>
      </c>
      <c r="M29" s="46">
        <v>342</v>
      </c>
      <c r="N29" s="46">
        <v>364</v>
      </c>
      <c r="O29" s="90">
        <v>344</v>
      </c>
    </row>
    <row r="30" spans="7:15" ht="6" customHeight="1">
      <c r="G30" s="107"/>
      <c r="H30" s="108"/>
      <c r="I30" s="104"/>
      <c r="J30" s="104"/>
      <c r="K30" s="104"/>
      <c r="L30" s="104"/>
      <c r="M30" s="104"/>
      <c r="N30" s="114"/>
      <c r="O30" s="108"/>
    </row>
    <row r="31" spans="1:15" s="119" customFormat="1" ht="12.75">
      <c r="A31" s="389" t="s">
        <v>80</v>
      </c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</row>
    <row r="32" spans="1:15" ht="6" customHeight="1">
      <c r="A32" s="99"/>
      <c r="B32" s="99"/>
      <c r="C32" s="99"/>
      <c r="D32" s="99"/>
      <c r="E32" s="99"/>
      <c r="F32" s="99"/>
      <c r="G32" s="99"/>
      <c r="H32" s="99"/>
      <c r="I32" s="115"/>
      <c r="J32" s="115"/>
      <c r="K32" s="115"/>
      <c r="L32" s="115"/>
      <c r="M32" s="115"/>
      <c r="N32" s="115"/>
      <c r="O32" s="99"/>
    </row>
    <row r="33" spans="1:15" ht="12.75">
      <c r="A33" s="100" t="s">
        <v>33</v>
      </c>
      <c r="B33" s="100"/>
      <c r="C33" s="100"/>
      <c r="D33" s="100"/>
      <c r="E33" s="100"/>
      <c r="F33" s="100"/>
      <c r="G33" s="116"/>
      <c r="H33" s="108"/>
      <c r="I33" s="104"/>
      <c r="J33" s="104"/>
      <c r="K33" s="104"/>
      <c r="L33" s="104"/>
      <c r="M33" s="104"/>
      <c r="N33" s="117"/>
      <c r="O33" s="108"/>
    </row>
    <row r="34" spans="7:15" ht="6" customHeight="1">
      <c r="G34" s="107"/>
      <c r="H34" s="108"/>
      <c r="I34" s="104"/>
      <c r="J34" s="104"/>
      <c r="K34" s="104"/>
      <c r="L34" s="104"/>
      <c r="M34" s="104"/>
      <c r="N34" s="109"/>
      <c r="O34" s="108"/>
    </row>
    <row r="35" spans="1:15" ht="12.75">
      <c r="A35" s="123" t="s">
        <v>76</v>
      </c>
      <c r="B35" s="120"/>
      <c r="C35" s="120"/>
      <c r="D35" s="120"/>
      <c r="E35" s="120"/>
      <c r="F35" s="120"/>
      <c r="G35" s="102"/>
      <c r="H35" s="45">
        <v>535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8">
        <v>535</v>
      </c>
    </row>
    <row r="36" spans="1:15" ht="12.75">
      <c r="A36" s="105" t="s">
        <v>78</v>
      </c>
      <c r="B36" s="121"/>
      <c r="C36" s="122"/>
      <c r="D36" s="121" t="s">
        <v>271</v>
      </c>
      <c r="E36" s="123" t="s">
        <v>77</v>
      </c>
      <c r="F36" s="120"/>
      <c r="G36" s="102"/>
      <c r="H36" s="45">
        <v>0</v>
      </c>
      <c r="I36" s="45">
        <v>0</v>
      </c>
      <c r="J36" s="45">
        <v>0</v>
      </c>
      <c r="K36" s="45">
        <v>0</v>
      </c>
      <c r="L36" s="45">
        <v>535</v>
      </c>
      <c r="M36" s="45">
        <v>0</v>
      </c>
      <c r="N36" s="45">
        <v>485</v>
      </c>
      <c r="O36" s="48">
        <v>519</v>
      </c>
    </row>
    <row r="37" spans="1:15" ht="12.75">
      <c r="A37" s="105" t="s">
        <v>55</v>
      </c>
      <c r="B37" s="121"/>
      <c r="C37" s="122"/>
      <c r="D37" s="121" t="s">
        <v>271</v>
      </c>
      <c r="E37" s="123" t="s">
        <v>78</v>
      </c>
      <c r="F37" s="120"/>
      <c r="G37" s="102"/>
      <c r="H37" s="45">
        <v>460</v>
      </c>
      <c r="I37" s="45">
        <v>0</v>
      </c>
      <c r="J37" s="45">
        <v>395</v>
      </c>
      <c r="K37" s="45">
        <v>0</v>
      </c>
      <c r="L37" s="45">
        <v>526</v>
      </c>
      <c r="M37" s="45">
        <v>450.00000000000006</v>
      </c>
      <c r="N37" s="45">
        <v>0</v>
      </c>
      <c r="O37" s="48">
        <v>463</v>
      </c>
    </row>
    <row r="38" spans="1:15" ht="12.75">
      <c r="A38" s="105"/>
      <c r="B38" s="122" t="s">
        <v>56</v>
      </c>
      <c r="C38" s="122"/>
      <c r="D38" s="121" t="s">
        <v>271</v>
      </c>
      <c r="E38" s="123" t="s">
        <v>55</v>
      </c>
      <c r="F38" s="120"/>
      <c r="G38" s="102"/>
      <c r="H38" s="45">
        <v>420</v>
      </c>
      <c r="I38" s="45">
        <v>430</v>
      </c>
      <c r="J38" s="45">
        <v>0</v>
      </c>
      <c r="K38" s="45">
        <v>425</v>
      </c>
      <c r="L38" s="45">
        <v>0</v>
      </c>
      <c r="M38" s="45">
        <v>393.3818939071277</v>
      </c>
      <c r="N38" s="45">
        <v>380</v>
      </c>
      <c r="O38" s="48">
        <v>408</v>
      </c>
    </row>
    <row r="39" spans="2:15" ht="12.75">
      <c r="B39" s="121"/>
      <c r="C39" s="121"/>
      <c r="D39" s="126" t="s">
        <v>54</v>
      </c>
      <c r="E39" s="122"/>
      <c r="F39" s="123" t="s">
        <v>56</v>
      </c>
      <c r="G39" s="102"/>
      <c r="H39" s="45">
        <v>0</v>
      </c>
      <c r="I39" s="45">
        <v>374.98124291106353</v>
      </c>
      <c r="J39" s="45">
        <v>372</v>
      </c>
      <c r="K39" s="45">
        <v>359</v>
      </c>
      <c r="L39" s="45">
        <v>375</v>
      </c>
      <c r="M39" s="45">
        <v>0</v>
      </c>
      <c r="N39" s="45">
        <v>365</v>
      </c>
      <c r="O39" s="48">
        <v>369</v>
      </c>
    </row>
    <row r="40" spans="6:15" ht="12.75">
      <c r="F40" s="106" t="s">
        <v>253</v>
      </c>
      <c r="G40" s="102"/>
      <c r="H40" s="46">
        <v>525</v>
      </c>
      <c r="I40" s="46">
        <v>395</v>
      </c>
      <c r="J40" s="46">
        <v>388</v>
      </c>
      <c r="K40" s="46">
        <v>399</v>
      </c>
      <c r="L40" s="46">
        <v>517</v>
      </c>
      <c r="M40" s="46">
        <v>419</v>
      </c>
      <c r="N40" s="46">
        <v>441</v>
      </c>
      <c r="O40" s="90">
        <v>485</v>
      </c>
    </row>
    <row r="41" spans="7:15" ht="6" customHeight="1">
      <c r="G41" s="107"/>
      <c r="H41" s="108"/>
      <c r="I41" s="104"/>
      <c r="J41" s="104"/>
      <c r="K41" s="104"/>
      <c r="L41" s="104"/>
      <c r="M41" s="104"/>
      <c r="N41" s="118"/>
      <c r="O41" s="108"/>
    </row>
    <row r="42" spans="1:15" ht="12.75">
      <c r="A42" s="110" t="s">
        <v>38</v>
      </c>
      <c r="B42" s="110"/>
      <c r="C42" s="110"/>
      <c r="D42" s="110"/>
      <c r="E42" s="110"/>
      <c r="F42" s="110"/>
      <c r="G42" s="107"/>
      <c r="H42" s="108"/>
      <c r="I42" s="104"/>
      <c r="J42" s="104"/>
      <c r="K42" s="104"/>
      <c r="L42" s="104"/>
      <c r="M42" s="104"/>
      <c r="N42" s="118"/>
      <c r="O42" s="108"/>
    </row>
    <row r="43" spans="7:15" ht="6" customHeight="1">
      <c r="G43" s="107"/>
      <c r="H43" s="108"/>
      <c r="I43" s="104"/>
      <c r="J43" s="104"/>
      <c r="K43" s="104"/>
      <c r="L43" s="104"/>
      <c r="M43" s="104"/>
      <c r="N43" s="118"/>
      <c r="O43" s="108"/>
    </row>
    <row r="44" spans="2:15" ht="12.75">
      <c r="B44" s="123" t="s">
        <v>57</v>
      </c>
      <c r="C44" s="103"/>
      <c r="D44" s="103"/>
      <c r="E44" s="103"/>
      <c r="F44" s="103"/>
      <c r="G44" s="102"/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375</v>
      </c>
      <c r="O44" s="48">
        <v>375</v>
      </c>
    </row>
    <row r="45" spans="2:15" ht="12.75">
      <c r="B45" s="111" t="s">
        <v>58</v>
      </c>
      <c r="C45" s="112"/>
      <c r="D45" s="121" t="s">
        <v>271</v>
      </c>
      <c r="E45" s="387" t="s">
        <v>56</v>
      </c>
      <c r="F45" s="387"/>
      <c r="G45" s="102"/>
      <c r="H45" s="45">
        <v>340.60657913763356</v>
      </c>
      <c r="I45" s="45">
        <v>330</v>
      </c>
      <c r="J45" s="45">
        <v>288.96947124171754</v>
      </c>
      <c r="K45" s="45">
        <v>355.07619506537384</v>
      </c>
      <c r="L45" s="45">
        <v>322.35596627479947</v>
      </c>
      <c r="M45" s="45">
        <v>349.1279105096732</v>
      </c>
      <c r="N45" s="45">
        <v>348.2892141438242</v>
      </c>
      <c r="O45" s="48">
        <v>338.5645199131618</v>
      </c>
    </row>
    <row r="46" spans="2:15" ht="12.75">
      <c r="B46" s="122" t="s">
        <v>59</v>
      </c>
      <c r="C46" s="122"/>
      <c r="D46" s="121" t="s">
        <v>271</v>
      </c>
      <c r="E46" s="123" t="s">
        <v>58</v>
      </c>
      <c r="F46" s="123"/>
      <c r="G46" s="102"/>
      <c r="H46" s="45">
        <v>314.3144333754133</v>
      </c>
      <c r="I46" s="45">
        <v>339.136152788934</v>
      </c>
      <c r="J46" s="45">
        <v>330.667350646895</v>
      </c>
      <c r="K46" s="45">
        <v>344.33910809591305</v>
      </c>
      <c r="L46" s="45">
        <v>345.24887351953464</v>
      </c>
      <c r="M46" s="45">
        <v>328.334328109303</v>
      </c>
      <c r="N46" s="45">
        <v>352.50062218676806</v>
      </c>
      <c r="O46" s="48">
        <v>329.8710864542578</v>
      </c>
    </row>
    <row r="47" spans="1:15" ht="12.75">
      <c r="A47" s="121"/>
      <c r="C47" s="122" t="s">
        <v>60</v>
      </c>
      <c r="D47" s="121" t="s">
        <v>271</v>
      </c>
      <c r="E47" s="123" t="s">
        <v>59</v>
      </c>
      <c r="F47" s="123"/>
      <c r="G47" s="102"/>
      <c r="H47" s="45">
        <v>307.4918407620603</v>
      </c>
      <c r="I47" s="45">
        <v>349.45975620894086</v>
      </c>
      <c r="J47" s="45">
        <v>317.9383444570053</v>
      </c>
      <c r="K47" s="45">
        <v>328.6144809684781</v>
      </c>
      <c r="L47" s="45">
        <v>351.55371893213874</v>
      </c>
      <c r="M47" s="45">
        <v>326.6992524477163</v>
      </c>
      <c r="N47" s="45">
        <v>357.7162263534909</v>
      </c>
      <c r="O47" s="48">
        <v>328.54478393481685</v>
      </c>
    </row>
    <row r="48" spans="1:15" ht="12.75">
      <c r="A48" s="122"/>
      <c r="C48" s="122" t="s">
        <v>61</v>
      </c>
      <c r="D48" s="121" t="s">
        <v>271</v>
      </c>
      <c r="E48" s="124"/>
      <c r="F48" s="123" t="s">
        <v>60</v>
      </c>
      <c r="G48" s="102"/>
      <c r="H48" s="45">
        <v>313.17934369213907</v>
      </c>
      <c r="I48" s="45">
        <v>334.9088119865586</v>
      </c>
      <c r="J48" s="45">
        <v>321.4980186141311</v>
      </c>
      <c r="K48" s="45">
        <v>338.9674359516055</v>
      </c>
      <c r="L48" s="45">
        <v>361.6771170734204</v>
      </c>
      <c r="M48" s="45">
        <v>319.5401291038218</v>
      </c>
      <c r="N48" s="45">
        <v>345.43574882481175</v>
      </c>
      <c r="O48" s="48">
        <v>328.4744832964001</v>
      </c>
    </row>
    <row r="49" spans="1:15" ht="12.75">
      <c r="A49" s="122"/>
      <c r="C49" s="122" t="s">
        <v>62</v>
      </c>
      <c r="D49" s="121" t="s">
        <v>271</v>
      </c>
      <c r="E49" s="124"/>
      <c r="F49" s="123" t="s">
        <v>61</v>
      </c>
      <c r="G49" s="102"/>
      <c r="H49" s="45">
        <v>323.48348709728225</v>
      </c>
      <c r="I49" s="45">
        <v>344.0157987815862</v>
      </c>
      <c r="J49" s="45">
        <v>325.17551818065306</v>
      </c>
      <c r="K49" s="45">
        <v>346.09843215042434</v>
      </c>
      <c r="L49" s="45">
        <v>395.3888626082744</v>
      </c>
      <c r="M49" s="45">
        <v>327.38788005623235</v>
      </c>
      <c r="N49" s="45">
        <v>347.013667948402</v>
      </c>
      <c r="O49" s="48">
        <v>340.52225526845984</v>
      </c>
    </row>
    <row r="50" spans="1:15" ht="12.75">
      <c r="A50" s="121"/>
      <c r="B50" s="121"/>
      <c r="C50" s="121"/>
      <c r="D50" s="126" t="s">
        <v>54</v>
      </c>
      <c r="E50" s="125"/>
      <c r="F50" s="123" t="s">
        <v>62</v>
      </c>
      <c r="G50" s="102"/>
      <c r="H50" s="45">
        <v>332.1725117238987</v>
      </c>
      <c r="I50" s="45">
        <v>394.261970286862</v>
      </c>
      <c r="J50" s="45">
        <v>337.1335659993859</v>
      </c>
      <c r="K50" s="45">
        <v>368.18116599413247</v>
      </c>
      <c r="L50" s="45">
        <v>439.428451596942</v>
      </c>
      <c r="M50" s="45">
        <v>339.8879076459056</v>
      </c>
      <c r="N50" s="45">
        <v>358.4296905852381</v>
      </c>
      <c r="O50" s="48">
        <v>359.77419308772465</v>
      </c>
    </row>
    <row r="51" spans="6:15" ht="12.75">
      <c r="F51" s="106" t="s">
        <v>253</v>
      </c>
      <c r="G51" s="102"/>
      <c r="H51" s="46">
        <v>319</v>
      </c>
      <c r="I51" s="46">
        <v>342</v>
      </c>
      <c r="J51" s="46">
        <v>320</v>
      </c>
      <c r="K51" s="46">
        <v>341</v>
      </c>
      <c r="L51" s="46">
        <v>355</v>
      </c>
      <c r="M51" s="46">
        <v>327</v>
      </c>
      <c r="N51" s="46">
        <v>352</v>
      </c>
      <c r="O51" s="90">
        <v>332.82358191716105</v>
      </c>
    </row>
    <row r="52" spans="1:15" ht="12.75">
      <c r="A52" s="110"/>
      <c r="B52" s="110"/>
      <c r="C52" s="110"/>
      <c r="D52" s="100"/>
      <c r="E52" s="100"/>
      <c r="F52" s="106" t="s">
        <v>79</v>
      </c>
      <c r="G52" s="102"/>
      <c r="H52" s="46">
        <v>403</v>
      </c>
      <c r="I52" s="46">
        <v>352</v>
      </c>
      <c r="J52" s="46">
        <v>340</v>
      </c>
      <c r="K52" s="46">
        <v>357</v>
      </c>
      <c r="L52" s="46">
        <v>446</v>
      </c>
      <c r="M52" s="46">
        <v>350</v>
      </c>
      <c r="N52" s="46">
        <v>375</v>
      </c>
      <c r="O52" s="90">
        <v>387</v>
      </c>
    </row>
    <row r="53" spans="8:15" ht="6" customHeight="1">
      <c r="H53" s="108"/>
      <c r="I53" s="104"/>
      <c r="J53" s="104"/>
      <c r="K53" s="104"/>
      <c r="L53" s="104"/>
      <c r="M53" s="104"/>
      <c r="N53" s="109"/>
      <c r="O53" s="108"/>
    </row>
    <row r="54" spans="1:15" s="119" customFormat="1" ht="12.75">
      <c r="A54" s="389" t="s">
        <v>45</v>
      </c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</row>
    <row r="55" spans="8:15" ht="6" customHeight="1">
      <c r="H55" s="108"/>
      <c r="I55" s="104"/>
      <c r="J55" s="104"/>
      <c r="K55" s="104"/>
      <c r="L55" s="104"/>
      <c r="M55" s="104"/>
      <c r="N55" s="109"/>
      <c r="O55" s="108"/>
    </row>
    <row r="56" spans="1:15" ht="12.75">
      <c r="A56" s="100" t="s">
        <v>33</v>
      </c>
      <c r="B56" s="100"/>
      <c r="C56" s="100"/>
      <c r="D56" s="100"/>
      <c r="E56" s="100"/>
      <c r="F56" s="100"/>
      <c r="G56" s="116"/>
      <c r="H56" s="108"/>
      <c r="I56" s="104"/>
      <c r="J56" s="104"/>
      <c r="K56" s="104"/>
      <c r="L56" s="104"/>
      <c r="M56" s="104"/>
      <c r="N56" s="109"/>
      <c r="O56" s="108"/>
    </row>
    <row r="57" spans="1:15" ht="12.75">
      <c r="A57" s="123" t="s">
        <v>76</v>
      </c>
      <c r="B57" s="120"/>
      <c r="C57" s="120"/>
      <c r="D57" s="120"/>
      <c r="E57" s="120"/>
      <c r="F57" s="120"/>
      <c r="G57" s="102"/>
      <c r="H57" s="45">
        <v>490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8">
        <v>490</v>
      </c>
    </row>
    <row r="58" spans="1:15" ht="12.75">
      <c r="A58" s="105" t="s">
        <v>78</v>
      </c>
      <c r="B58" s="121"/>
      <c r="C58" s="122"/>
      <c r="D58" s="121" t="s">
        <v>271</v>
      </c>
      <c r="E58" s="123" t="s">
        <v>77</v>
      </c>
      <c r="F58" s="120"/>
      <c r="G58" s="102"/>
      <c r="H58" s="45">
        <v>0</v>
      </c>
      <c r="I58" s="45">
        <v>0</v>
      </c>
      <c r="J58" s="45">
        <v>0</v>
      </c>
      <c r="K58" s="45">
        <v>0</v>
      </c>
      <c r="L58" s="45">
        <v>447</v>
      </c>
      <c r="M58" s="45">
        <v>0</v>
      </c>
      <c r="N58" s="45">
        <v>435</v>
      </c>
      <c r="O58" s="48">
        <v>444</v>
      </c>
    </row>
    <row r="59" spans="1:15" ht="12.75">
      <c r="A59" s="105" t="s">
        <v>55</v>
      </c>
      <c r="B59" s="121"/>
      <c r="C59" s="122"/>
      <c r="D59" s="121" t="s">
        <v>271</v>
      </c>
      <c r="E59" s="123" t="s">
        <v>78</v>
      </c>
      <c r="F59" s="120"/>
      <c r="G59" s="102"/>
      <c r="H59" s="45">
        <v>400</v>
      </c>
      <c r="I59" s="45">
        <v>0</v>
      </c>
      <c r="J59" s="45">
        <v>425.00000000000006</v>
      </c>
      <c r="K59" s="45">
        <v>0</v>
      </c>
      <c r="L59" s="45">
        <v>440</v>
      </c>
      <c r="M59" s="45">
        <v>420</v>
      </c>
      <c r="N59" s="45">
        <v>0</v>
      </c>
      <c r="O59" s="48">
        <v>421</v>
      </c>
    </row>
    <row r="60" spans="1:15" ht="12.75">
      <c r="A60" s="105"/>
      <c r="B60" s="122" t="s">
        <v>56</v>
      </c>
      <c r="C60" s="122"/>
      <c r="D60" s="121" t="s">
        <v>271</v>
      </c>
      <c r="E60" s="123" t="s">
        <v>55</v>
      </c>
      <c r="F60" s="120"/>
      <c r="G60" s="102"/>
      <c r="H60" s="45">
        <v>400</v>
      </c>
      <c r="I60" s="45">
        <v>420</v>
      </c>
      <c r="J60" s="45">
        <v>0</v>
      </c>
      <c r="K60" s="45">
        <v>390</v>
      </c>
      <c r="L60" s="45">
        <v>0</v>
      </c>
      <c r="M60" s="45">
        <v>383.386926972918</v>
      </c>
      <c r="N60" s="45">
        <v>387</v>
      </c>
      <c r="O60" s="48">
        <v>392</v>
      </c>
    </row>
    <row r="61" spans="2:15" ht="12.75">
      <c r="B61" s="121"/>
      <c r="C61" s="121"/>
      <c r="D61" s="126" t="s">
        <v>54</v>
      </c>
      <c r="E61" s="122"/>
      <c r="F61" s="123" t="s">
        <v>56</v>
      </c>
      <c r="G61" s="102"/>
      <c r="H61" s="45">
        <v>0</v>
      </c>
      <c r="I61" s="45">
        <v>400</v>
      </c>
      <c r="J61" s="45">
        <v>380</v>
      </c>
      <c r="K61" s="45">
        <v>317</v>
      </c>
      <c r="L61" s="45">
        <v>376</v>
      </c>
      <c r="M61" s="45">
        <v>0</v>
      </c>
      <c r="N61" s="45">
        <v>330</v>
      </c>
      <c r="O61" s="48">
        <v>353</v>
      </c>
    </row>
    <row r="62" spans="6:15" ht="12.75">
      <c r="F62" s="106" t="s">
        <v>253</v>
      </c>
      <c r="G62" s="102"/>
      <c r="H62" s="46">
        <v>483</v>
      </c>
      <c r="I62" s="46">
        <v>408</v>
      </c>
      <c r="J62" s="46">
        <v>417</v>
      </c>
      <c r="K62" s="46">
        <v>356</v>
      </c>
      <c r="L62" s="46">
        <v>439</v>
      </c>
      <c r="M62" s="46">
        <v>398</v>
      </c>
      <c r="N62" s="46">
        <v>397</v>
      </c>
      <c r="O62" s="90">
        <v>453</v>
      </c>
    </row>
    <row r="63" spans="7:15" ht="6" customHeight="1">
      <c r="G63" s="107"/>
      <c r="H63" s="108"/>
      <c r="I63" s="104"/>
      <c r="J63" s="104"/>
      <c r="K63" s="104"/>
      <c r="L63" s="104"/>
      <c r="M63" s="104"/>
      <c r="N63" s="118"/>
      <c r="O63" s="108"/>
    </row>
    <row r="64" spans="1:15" ht="12.75">
      <c r="A64" s="110" t="s">
        <v>38</v>
      </c>
      <c r="B64" s="110"/>
      <c r="C64" s="110"/>
      <c r="D64" s="110"/>
      <c r="E64" s="110"/>
      <c r="F64" s="110"/>
      <c r="G64" s="107"/>
      <c r="H64" s="108"/>
      <c r="I64" s="104"/>
      <c r="J64" s="104"/>
      <c r="K64" s="104"/>
      <c r="L64" s="104"/>
      <c r="M64" s="104"/>
      <c r="N64" s="118"/>
      <c r="O64" s="108"/>
    </row>
    <row r="65" spans="7:15" ht="6" customHeight="1">
      <c r="G65" s="107"/>
      <c r="H65" s="108"/>
      <c r="I65" s="104"/>
      <c r="J65" s="104"/>
      <c r="K65" s="104"/>
      <c r="L65" s="104"/>
      <c r="M65" s="104"/>
      <c r="N65" s="118"/>
      <c r="O65" s="108"/>
    </row>
    <row r="66" spans="2:15" ht="12.75">
      <c r="B66" s="123" t="s">
        <v>57</v>
      </c>
      <c r="C66" s="103"/>
      <c r="D66" s="103"/>
      <c r="E66" s="103"/>
      <c r="F66" s="103"/>
      <c r="G66" s="102"/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360</v>
      </c>
      <c r="O66" s="48">
        <v>360</v>
      </c>
    </row>
    <row r="67" spans="2:15" ht="12.75">
      <c r="B67" s="111" t="s">
        <v>58</v>
      </c>
      <c r="C67" s="112"/>
      <c r="D67" s="121" t="s">
        <v>271</v>
      </c>
      <c r="E67" s="387" t="s">
        <v>56</v>
      </c>
      <c r="F67" s="387"/>
      <c r="G67" s="102"/>
      <c r="H67" s="45">
        <v>343.58162329737036</v>
      </c>
      <c r="I67" s="45">
        <v>350</v>
      </c>
      <c r="J67" s="45">
        <v>324.3118203087272</v>
      </c>
      <c r="K67" s="45">
        <v>357.5063618587566</v>
      </c>
      <c r="L67" s="45">
        <v>329.9540836394519</v>
      </c>
      <c r="M67" s="45">
        <v>368.2719829530617</v>
      </c>
      <c r="N67" s="45">
        <v>358.69208988821373</v>
      </c>
      <c r="O67" s="48">
        <v>344.80694978755054</v>
      </c>
    </row>
    <row r="68" spans="2:15" ht="12.75">
      <c r="B68" s="122" t="s">
        <v>59</v>
      </c>
      <c r="C68" s="122"/>
      <c r="D68" s="121" t="s">
        <v>271</v>
      </c>
      <c r="E68" s="123" t="s">
        <v>58</v>
      </c>
      <c r="F68" s="123"/>
      <c r="G68" s="102"/>
      <c r="H68" s="45">
        <v>307.89521459866495</v>
      </c>
      <c r="I68" s="45">
        <v>319.56873045676025</v>
      </c>
      <c r="J68" s="45">
        <v>331.81064393425197</v>
      </c>
      <c r="K68" s="45">
        <v>355.2334408565424</v>
      </c>
      <c r="L68" s="45">
        <v>350.15146697498153</v>
      </c>
      <c r="M68" s="45">
        <v>347.602687460465</v>
      </c>
      <c r="N68" s="45">
        <v>330.39544853361645</v>
      </c>
      <c r="O68" s="48">
        <v>317.57629114110443</v>
      </c>
    </row>
    <row r="69" spans="1:15" ht="12.75">
      <c r="A69" s="121"/>
      <c r="C69" s="122" t="s">
        <v>60</v>
      </c>
      <c r="D69" s="121" t="s">
        <v>271</v>
      </c>
      <c r="E69" s="123" t="s">
        <v>59</v>
      </c>
      <c r="F69" s="123"/>
      <c r="G69" s="102"/>
      <c r="H69" s="45">
        <v>310.083265377418</v>
      </c>
      <c r="I69" s="45">
        <v>347.73936765901595</v>
      </c>
      <c r="J69" s="45">
        <v>336.10202493726393</v>
      </c>
      <c r="K69" s="45">
        <v>325.5718136410764</v>
      </c>
      <c r="L69" s="45">
        <v>325.75321400132106</v>
      </c>
      <c r="M69" s="45">
        <v>336.599587901668</v>
      </c>
      <c r="N69" s="45">
        <v>331.6645017216561</v>
      </c>
      <c r="O69" s="48">
        <v>325.3778065828947</v>
      </c>
    </row>
    <row r="70" spans="1:15" ht="12.75">
      <c r="A70" s="122"/>
      <c r="C70" s="122" t="s">
        <v>61</v>
      </c>
      <c r="D70" s="121" t="s">
        <v>271</v>
      </c>
      <c r="E70" s="124"/>
      <c r="F70" s="123" t="s">
        <v>60</v>
      </c>
      <c r="G70" s="102"/>
      <c r="H70" s="45">
        <v>325.0665928609886</v>
      </c>
      <c r="I70" s="45">
        <v>339.4681865496499</v>
      </c>
      <c r="J70" s="45">
        <v>327.72353238963893</v>
      </c>
      <c r="K70" s="45">
        <v>336.2912935520357</v>
      </c>
      <c r="L70" s="45">
        <v>333.9831238384704</v>
      </c>
      <c r="M70" s="45">
        <v>330.16812381372193</v>
      </c>
      <c r="N70" s="45">
        <v>327.446208832337</v>
      </c>
      <c r="O70" s="48">
        <v>329.9514286677203</v>
      </c>
    </row>
    <row r="71" spans="1:15" ht="12.75">
      <c r="A71" s="122"/>
      <c r="C71" s="122" t="s">
        <v>62</v>
      </c>
      <c r="D71" s="121" t="s">
        <v>271</v>
      </c>
      <c r="E71" s="124"/>
      <c r="F71" s="123" t="s">
        <v>61</v>
      </c>
      <c r="G71" s="102"/>
      <c r="H71" s="45">
        <v>325.616956956646</v>
      </c>
      <c r="I71" s="45">
        <v>338.7620717983865</v>
      </c>
      <c r="J71" s="45">
        <v>324.761044199852</v>
      </c>
      <c r="K71" s="45">
        <v>334.6047555152269</v>
      </c>
      <c r="L71" s="45">
        <v>327.6073967730047</v>
      </c>
      <c r="M71" s="45">
        <v>334.60468197873337</v>
      </c>
      <c r="N71" s="45">
        <v>302.4228140304423</v>
      </c>
      <c r="O71" s="48">
        <v>323.3015059879749</v>
      </c>
    </row>
    <row r="72" spans="1:15" ht="12.75">
      <c r="A72" s="121"/>
      <c r="B72" s="121"/>
      <c r="C72" s="121"/>
      <c r="D72" s="126" t="s">
        <v>54</v>
      </c>
      <c r="E72" s="125"/>
      <c r="F72" s="123" t="s">
        <v>62</v>
      </c>
      <c r="G72" s="102"/>
      <c r="H72" s="45">
        <v>280.7840203898566</v>
      </c>
      <c r="I72" s="45">
        <v>356.33212619400234</v>
      </c>
      <c r="J72" s="45">
        <v>321.47671054553854</v>
      </c>
      <c r="K72" s="45">
        <v>335.450771092389</v>
      </c>
      <c r="L72" s="45">
        <v>348.3892276713289</v>
      </c>
      <c r="M72" s="45">
        <v>327.47768559503123</v>
      </c>
      <c r="N72" s="45">
        <v>311.82274101378044</v>
      </c>
      <c r="O72" s="48">
        <v>320.2484472515987</v>
      </c>
    </row>
    <row r="73" spans="6:15" ht="12.75">
      <c r="F73" s="106" t="s">
        <v>253</v>
      </c>
      <c r="G73" s="102"/>
      <c r="H73" s="46">
        <v>317</v>
      </c>
      <c r="I73" s="46">
        <v>331</v>
      </c>
      <c r="J73" s="46">
        <v>330</v>
      </c>
      <c r="K73" s="46">
        <v>338</v>
      </c>
      <c r="L73" s="46">
        <v>335</v>
      </c>
      <c r="M73" s="46">
        <v>338</v>
      </c>
      <c r="N73" s="46">
        <v>330</v>
      </c>
      <c r="O73" s="90">
        <v>325.2574920102534</v>
      </c>
    </row>
    <row r="74" spans="1:15" ht="12.75">
      <c r="A74" s="110"/>
      <c r="B74" s="110"/>
      <c r="C74" s="110"/>
      <c r="D74" s="100"/>
      <c r="E74" s="100"/>
      <c r="F74" s="106" t="s">
        <v>79</v>
      </c>
      <c r="G74" s="102"/>
      <c r="H74" s="46">
        <v>392</v>
      </c>
      <c r="I74" s="46">
        <v>341</v>
      </c>
      <c r="J74" s="46">
        <v>365</v>
      </c>
      <c r="K74" s="46">
        <v>345</v>
      </c>
      <c r="L74" s="46">
        <v>392</v>
      </c>
      <c r="M74" s="46">
        <v>357</v>
      </c>
      <c r="N74" s="46">
        <v>344</v>
      </c>
      <c r="O74" s="90">
        <v>375</v>
      </c>
    </row>
    <row r="75" spans="1:3" ht="12.75">
      <c r="A75" s="119"/>
      <c r="B75" s="119"/>
      <c r="C75" s="119"/>
    </row>
  </sheetData>
  <sheetProtection/>
  <mergeCells count="12">
    <mergeCell ref="E67:F67"/>
    <mergeCell ref="A1:O1"/>
    <mergeCell ref="A2:O2"/>
    <mergeCell ref="E22:F22"/>
    <mergeCell ref="E45:F45"/>
    <mergeCell ref="A8:O8"/>
    <mergeCell ref="A31:O31"/>
    <mergeCell ref="A54:O54"/>
    <mergeCell ref="A4:G6"/>
    <mergeCell ref="H6:O6"/>
    <mergeCell ref="N4:N5"/>
    <mergeCell ref="O4:O5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1"/>
  <headerFooter alignWithMargins="0"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H53" sqref="H53"/>
    </sheetView>
  </sheetViews>
  <sheetFormatPr defaultColWidth="11.421875" defaultRowHeight="12.75"/>
  <cols>
    <col min="1" max="1" width="4.00390625" style="5" customWidth="1"/>
    <col min="2" max="2" width="42.8515625" style="5" customWidth="1"/>
    <col min="3" max="3" width="0.71875" style="5" customWidth="1"/>
    <col min="4" max="8" width="8.28125" style="5" customWidth="1"/>
    <col min="9" max="10" width="9.00390625" style="5" customWidth="1"/>
    <col min="11" max="11" width="11.421875" style="9" customWidth="1"/>
    <col min="12" max="16384" width="11.421875" style="5" customWidth="1"/>
  </cols>
  <sheetData>
    <row r="1" spans="1:11" s="7" customFormat="1" ht="15">
      <c r="A1" s="6" t="s">
        <v>260</v>
      </c>
      <c r="B1" s="6"/>
      <c r="C1" s="6"/>
      <c r="D1" s="6"/>
      <c r="E1" s="6"/>
      <c r="F1" s="6"/>
      <c r="G1" s="6"/>
      <c r="H1" s="6"/>
      <c r="I1" s="6"/>
      <c r="J1" s="6"/>
      <c r="K1" s="91"/>
    </row>
    <row r="2" spans="1:10" ht="9" customHeight="1">
      <c r="A2" s="8"/>
      <c r="B2" s="8"/>
      <c r="C2" s="8"/>
      <c r="D2" s="8"/>
      <c r="E2" s="9"/>
      <c r="F2" s="9"/>
      <c r="G2" s="9"/>
      <c r="H2" s="9"/>
      <c r="I2" s="8"/>
      <c r="J2" s="8"/>
    </row>
    <row r="3" spans="1:10" ht="12.75">
      <c r="A3" s="254" t="s">
        <v>239</v>
      </c>
      <c r="B3" s="247"/>
      <c r="C3" s="255"/>
      <c r="D3" s="259">
        <v>2014</v>
      </c>
      <c r="E3" s="254"/>
      <c r="F3" s="259">
        <v>2015</v>
      </c>
      <c r="G3" s="254"/>
      <c r="H3" s="264"/>
      <c r="I3" s="246" t="s">
        <v>329</v>
      </c>
      <c r="J3" s="247"/>
    </row>
    <row r="4" spans="1:10" ht="12.75">
      <c r="A4" s="249"/>
      <c r="B4" s="249"/>
      <c r="C4" s="256"/>
      <c r="D4" s="260"/>
      <c r="E4" s="261"/>
      <c r="F4" s="260"/>
      <c r="G4" s="261"/>
      <c r="H4" s="265"/>
      <c r="I4" s="248"/>
      <c r="J4" s="249"/>
    </row>
    <row r="5" spans="1:10" ht="12.75">
      <c r="A5" s="249"/>
      <c r="B5" s="249"/>
      <c r="C5" s="256"/>
      <c r="D5" s="262"/>
      <c r="E5" s="263"/>
      <c r="F5" s="262"/>
      <c r="G5" s="263"/>
      <c r="H5" s="266"/>
      <c r="I5" s="250"/>
      <c r="J5" s="251"/>
    </row>
    <row r="6" spans="1:10" ht="12.75">
      <c r="A6" s="249"/>
      <c r="B6" s="249"/>
      <c r="C6" s="256"/>
      <c r="D6" s="229" t="s">
        <v>5</v>
      </c>
      <c r="E6" s="229" t="s">
        <v>6</v>
      </c>
      <c r="F6" s="10" t="s">
        <v>3</v>
      </c>
      <c r="G6" s="10" t="s">
        <v>4</v>
      </c>
      <c r="H6" s="149" t="s">
        <v>5</v>
      </c>
      <c r="I6" s="11" t="s">
        <v>330</v>
      </c>
      <c r="J6" s="12" t="s">
        <v>331</v>
      </c>
    </row>
    <row r="7" spans="1:10" ht="12.75">
      <c r="A7" s="251"/>
      <c r="B7" s="251"/>
      <c r="C7" s="257"/>
      <c r="D7" s="252" t="s">
        <v>7</v>
      </c>
      <c r="E7" s="252"/>
      <c r="F7" s="252"/>
      <c r="G7" s="252"/>
      <c r="H7" s="253"/>
      <c r="I7" s="13" t="s">
        <v>8</v>
      </c>
      <c r="J7" s="12"/>
    </row>
    <row r="8" spans="3:10" ht="12.75">
      <c r="C8" s="9"/>
      <c r="D8" s="14"/>
      <c r="E8" s="14"/>
      <c r="F8" s="14"/>
      <c r="G8" s="14"/>
      <c r="H8" s="14"/>
      <c r="I8" s="14"/>
      <c r="J8" s="9"/>
    </row>
    <row r="9" spans="1:10" ht="12.75">
      <c r="A9" s="245" t="s">
        <v>9</v>
      </c>
      <c r="B9" s="245"/>
      <c r="C9" s="15"/>
      <c r="D9" s="45">
        <v>3972</v>
      </c>
      <c r="E9" s="45">
        <v>5214.725012</v>
      </c>
      <c r="F9" s="45">
        <v>2524.422097</v>
      </c>
      <c r="G9" s="45">
        <v>4534</v>
      </c>
      <c r="H9" s="45">
        <v>4149</v>
      </c>
      <c r="I9" s="47">
        <f>SUM(H9/D9%)-100</f>
        <v>4.456193353474319</v>
      </c>
      <c r="J9" s="49">
        <f>SUM(H9/G9%)-100</f>
        <v>-8.491398323775925</v>
      </c>
    </row>
    <row r="10" spans="1:10" ht="12.75">
      <c r="A10" s="245" t="s">
        <v>10</v>
      </c>
      <c r="B10" s="245"/>
      <c r="C10" s="15"/>
      <c r="D10" s="45">
        <v>1533</v>
      </c>
      <c r="E10" s="45">
        <v>1283.819785</v>
      </c>
      <c r="F10" s="45">
        <v>1329.655868</v>
      </c>
      <c r="G10" s="45">
        <v>1587</v>
      </c>
      <c r="H10" s="45">
        <v>1489</v>
      </c>
      <c r="I10" s="47">
        <f>SUM(H10/D10%)-100</f>
        <v>-2.8701891715590335</v>
      </c>
      <c r="J10" s="49">
        <f>SUM(H10/G10%)-100</f>
        <v>-6.175173282923751</v>
      </c>
    </row>
    <row r="11" spans="1:10" ht="12.75">
      <c r="A11" s="245" t="s">
        <v>11</v>
      </c>
      <c r="B11" s="245"/>
      <c r="C11" s="15"/>
      <c r="D11" s="45">
        <v>4710</v>
      </c>
      <c r="E11" s="45">
        <v>4697.071639</v>
      </c>
      <c r="F11" s="45">
        <v>4497.117104</v>
      </c>
      <c r="G11" s="45">
        <v>4569</v>
      </c>
      <c r="H11" s="45">
        <v>5017</v>
      </c>
      <c r="I11" s="47">
        <f>SUM(H11/D11%)-100</f>
        <v>6.518046709129507</v>
      </c>
      <c r="J11" s="49">
        <f>SUM(H11/G11%)-100</f>
        <v>9.805209017290437</v>
      </c>
    </row>
    <row r="12" spans="3:10" ht="12.75">
      <c r="C12" s="15"/>
      <c r="D12" s="45"/>
      <c r="E12" s="45"/>
      <c r="F12" s="45"/>
      <c r="G12" s="45"/>
      <c r="H12" s="45"/>
      <c r="I12" s="47"/>
      <c r="J12" s="49"/>
    </row>
    <row r="13" spans="1:10" ht="15">
      <c r="A13" s="258" t="s">
        <v>261</v>
      </c>
      <c r="B13" s="258"/>
      <c r="C13" s="16"/>
      <c r="D13" s="45">
        <v>8260</v>
      </c>
      <c r="E13" s="45">
        <v>9281</v>
      </c>
      <c r="F13" s="45">
        <v>6427.704583</v>
      </c>
      <c r="G13" s="45">
        <v>8772</v>
      </c>
      <c r="H13" s="45">
        <v>8491</v>
      </c>
      <c r="I13" s="47">
        <f>SUM(H13/D13%)-100</f>
        <v>2.7966101694915295</v>
      </c>
      <c r="J13" s="49">
        <f>SUM(H13/G13%)-100</f>
        <v>-3.203374373005019</v>
      </c>
    </row>
    <row r="14" spans="3:10" ht="12.75">
      <c r="C14" s="15"/>
      <c r="D14" s="45"/>
      <c r="E14" s="45"/>
      <c r="F14" s="45"/>
      <c r="G14" s="45"/>
      <c r="H14" s="45"/>
      <c r="I14" s="47"/>
      <c r="J14" s="49"/>
    </row>
    <row r="15" spans="1:10" ht="12.75">
      <c r="A15" s="245" t="s">
        <v>12</v>
      </c>
      <c r="B15" s="245"/>
      <c r="C15" s="15"/>
      <c r="D15" s="45">
        <v>263</v>
      </c>
      <c r="E15" s="45">
        <v>365</v>
      </c>
      <c r="F15" s="45">
        <v>382</v>
      </c>
      <c r="G15" s="45">
        <v>374</v>
      </c>
      <c r="H15" s="45">
        <v>313</v>
      </c>
      <c r="I15" s="47">
        <f>SUM(H15/D15%)-100</f>
        <v>19.011406844106475</v>
      </c>
      <c r="J15" s="49">
        <f>SUM(H15/G15%)-100</f>
        <v>-16.31016042780749</v>
      </c>
    </row>
    <row r="16" spans="1:10" ht="12.75">
      <c r="A16" s="245" t="s">
        <v>232</v>
      </c>
      <c r="B16" s="245"/>
      <c r="C16" s="15"/>
      <c r="D16" s="45"/>
      <c r="E16" s="45"/>
      <c r="F16" s="45"/>
      <c r="G16" s="45"/>
      <c r="H16" s="45"/>
      <c r="I16" s="47"/>
      <c r="J16" s="49"/>
    </row>
    <row r="17" spans="1:10" ht="12.75">
      <c r="A17" s="19"/>
      <c r="B17" s="245" t="s">
        <v>231</v>
      </c>
      <c r="C17" s="245"/>
      <c r="D17" s="45">
        <v>679</v>
      </c>
      <c r="E17" s="45">
        <v>807</v>
      </c>
      <c r="F17" s="45">
        <v>486</v>
      </c>
      <c r="G17" s="45">
        <v>286</v>
      </c>
      <c r="H17" s="45">
        <v>706</v>
      </c>
      <c r="I17" s="47">
        <f>SUM(H17/D17%)-100</f>
        <v>3.976435935198822</v>
      </c>
      <c r="J17" s="49">
        <f>SUM(H17/G17%)-100</f>
        <v>146.85314685314685</v>
      </c>
    </row>
    <row r="18" spans="1:10" ht="12.75">
      <c r="A18" s="245" t="s">
        <v>13</v>
      </c>
      <c r="B18" s="245"/>
      <c r="C18" s="15"/>
      <c r="D18" s="45">
        <v>0</v>
      </c>
      <c r="E18" s="45">
        <v>0</v>
      </c>
      <c r="F18" s="45">
        <v>1</v>
      </c>
      <c r="G18" s="45">
        <v>0</v>
      </c>
      <c r="H18" s="45">
        <v>0</v>
      </c>
      <c r="I18" s="47">
        <v>0</v>
      </c>
      <c r="J18" s="49">
        <v>0</v>
      </c>
    </row>
    <row r="19" spans="3:10" ht="12.75">
      <c r="C19" s="15"/>
      <c r="D19" s="45"/>
      <c r="E19" s="45"/>
      <c r="F19" s="45"/>
      <c r="G19" s="45"/>
      <c r="H19" s="45"/>
      <c r="I19" s="47"/>
      <c r="J19" s="49"/>
    </row>
    <row r="20" spans="1:10" ht="15">
      <c r="A20" s="258" t="s">
        <v>262</v>
      </c>
      <c r="B20" s="258"/>
      <c r="C20" s="16"/>
      <c r="D20" s="45">
        <v>927</v>
      </c>
      <c r="E20" s="45">
        <v>1152</v>
      </c>
      <c r="F20" s="45">
        <v>856</v>
      </c>
      <c r="G20" s="45">
        <v>653</v>
      </c>
      <c r="H20" s="45">
        <v>984</v>
      </c>
      <c r="I20" s="47">
        <f>SUM(H20/D20%)-100</f>
        <v>6.148867313915858</v>
      </c>
      <c r="J20" s="49">
        <f>SUM(H20/G20%)-100</f>
        <v>50.68912710566616</v>
      </c>
    </row>
    <row r="21" spans="3:10" ht="12.75">
      <c r="C21" s="15"/>
      <c r="D21" s="45"/>
      <c r="E21" s="45"/>
      <c r="F21" s="45"/>
      <c r="G21" s="45"/>
      <c r="H21" s="45"/>
      <c r="I21" s="47"/>
      <c r="J21" s="49"/>
    </row>
    <row r="22" spans="1:11" s="7" customFormat="1" ht="12.75">
      <c r="A22" s="269" t="s">
        <v>233</v>
      </c>
      <c r="B22" s="269"/>
      <c r="C22" s="17"/>
      <c r="D22" s="45"/>
      <c r="E22" s="45"/>
      <c r="F22" s="45"/>
      <c r="G22" s="45"/>
      <c r="H22" s="45"/>
      <c r="I22" s="47"/>
      <c r="J22" s="49"/>
      <c r="K22" s="91"/>
    </row>
    <row r="23" spans="1:10" ht="15">
      <c r="A23" s="269" t="s">
        <v>263</v>
      </c>
      <c r="B23" s="269"/>
      <c r="C23" s="15"/>
      <c r="D23" s="46">
        <v>9188</v>
      </c>
      <c r="E23" s="46">
        <v>10432</v>
      </c>
      <c r="F23" s="46">
        <v>7283</v>
      </c>
      <c r="G23" s="46">
        <v>9425</v>
      </c>
      <c r="H23" s="46">
        <v>9475</v>
      </c>
      <c r="I23" s="143">
        <f>SUM(H23/D23%)-100</f>
        <v>3.123639529821517</v>
      </c>
      <c r="J23" s="144">
        <f>SUM(H23/G23%)-100</f>
        <v>0.5305039787798478</v>
      </c>
    </row>
    <row r="24" spans="3:10" ht="12.75">
      <c r="C24" s="15"/>
      <c r="D24" s="45"/>
      <c r="E24" s="45"/>
      <c r="F24" s="45"/>
      <c r="G24" s="45"/>
      <c r="H24" s="45"/>
      <c r="I24" s="47"/>
      <c r="J24" s="49"/>
    </row>
    <row r="25" spans="1:10" ht="12.75">
      <c r="A25" s="245" t="s">
        <v>14</v>
      </c>
      <c r="B25" s="245"/>
      <c r="C25" s="15"/>
      <c r="D25" s="45">
        <v>2079</v>
      </c>
      <c r="E25" s="45">
        <v>2549.658123</v>
      </c>
      <c r="F25" s="45">
        <v>2134.542777</v>
      </c>
      <c r="G25" s="45">
        <v>2111</v>
      </c>
      <c r="H25" s="45">
        <v>2126</v>
      </c>
      <c r="I25" s="47">
        <f aca="true" t="shared" si="0" ref="I25:I30">SUM(H25/D25%)-100</f>
        <v>2.26070226070226</v>
      </c>
      <c r="J25" s="49">
        <f aca="true" t="shared" si="1" ref="J25:J30">SUM(H25/G25%)-100</f>
        <v>0.7105637138796794</v>
      </c>
    </row>
    <row r="26" spans="1:10" ht="12.75">
      <c r="A26" s="245" t="s">
        <v>15</v>
      </c>
      <c r="B26" s="245"/>
      <c r="C26" s="15"/>
      <c r="D26" s="45">
        <v>1492</v>
      </c>
      <c r="E26" s="45">
        <v>1702.312247</v>
      </c>
      <c r="F26" s="45">
        <v>1683.069113</v>
      </c>
      <c r="G26" s="45">
        <v>1446</v>
      </c>
      <c r="H26" s="45">
        <v>1598</v>
      </c>
      <c r="I26" s="47">
        <f t="shared" si="0"/>
        <v>7.10455764075067</v>
      </c>
      <c r="J26" s="49">
        <f t="shared" si="1"/>
        <v>10.511756569847847</v>
      </c>
    </row>
    <row r="27" spans="1:10" ht="12.75">
      <c r="A27" s="245" t="s">
        <v>16</v>
      </c>
      <c r="B27" s="245"/>
      <c r="C27" s="15"/>
      <c r="D27" s="45">
        <v>114</v>
      </c>
      <c r="E27" s="45">
        <v>105.024399</v>
      </c>
      <c r="F27" s="45">
        <v>103.577815</v>
      </c>
      <c r="G27" s="45">
        <v>81</v>
      </c>
      <c r="H27" s="45">
        <v>134</v>
      </c>
      <c r="I27" s="47">
        <f t="shared" si="0"/>
        <v>17.543859649122822</v>
      </c>
      <c r="J27" s="49">
        <f t="shared" si="1"/>
        <v>65.4320987654321</v>
      </c>
    </row>
    <row r="28" spans="1:10" ht="12.75">
      <c r="A28" s="245" t="s">
        <v>17</v>
      </c>
      <c r="B28" s="245"/>
      <c r="C28" s="15"/>
      <c r="D28" s="45">
        <v>3217</v>
      </c>
      <c r="E28" s="45">
        <v>3355.961598</v>
      </c>
      <c r="F28" s="45">
        <v>3216.617113</v>
      </c>
      <c r="G28" s="45">
        <v>3434</v>
      </c>
      <c r="H28" s="45">
        <v>3487</v>
      </c>
      <c r="I28" s="47">
        <f t="shared" si="0"/>
        <v>8.392912651538694</v>
      </c>
      <c r="J28" s="49">
        <f t="shared" si="1"/>
        <v>1.543389633080949</v>
      </c>
    </row>
    <row r="29" spans="1:10" ht="12.75">
      <c r="A29" s="245" t="s">
        <v>18</v>
      </c>
      <c r="B29" s="245"/>
      <c r="C29" s="15"/>
      <c r="D29" s="45">
        <v>1361</v>
      </c>
      <c r="E29" s="45">
        <v>1027.042498</v>
      </c>
      <c r="F29" s="45">
        <v>1232.931773</v>
      </c>
      <c r="G29" s="45">
        <v>1175</v>
      </c>
      <c r="H29" s="45">
        <v>1180</v>
      </c>
      <c r="I29" s="47">
        <f t="shared" si="0"/>
        <v>-13.299044819985298</v>
      </c>
      <c r="J29" s="49">
        <f t="shared" si="1"/>
        <v>0.425531914893611</v>
      </c>
    </row>
    <row r="30" spans="1:10" ht="12.75">
      <c r="A30" s="245" t="s">
        <v>19</v>
      </c>
      <c r="B30" s="245"/>
      <c r="C30" s="15"/>
      <c r="D30" s="45">
        <v>319</v>
      </c>
      <c r="E30" s="45">
        <v>360.85629</v>
      </c>
      <c r="F30" s="45">
        <v>406.41723</v>
      </c>
      <c r="G30" s="45">
        <v>424</v>
      </c>
      <c r="H30" s="45">
        <v>482</v>
      </c>
      <c r="I30" s="47">
        <f t="shared" si="0"/>
        <v>51.09717868338558</v>
      </c>
      <c r="J30" s="49">
        <f t="shared" si="1"/>
        <v>13.679245283018858</v>
      </c>
    </row>
    <row r="31" spans="3:10" ht="12.75">
      <c r="C31" s="15"/>
      <c r="D31" s="45"/>
      <c r="E31" s="45"/>
      <c r="F31" s="45"/>
      <c r="G31" s="45"/>
      <c r="H31" s="45"/>
      <c r="I31" s="47"/>
      <c r="J31" s="49"/>
    </row>
    <row r="32" spans="1:10" ht="15">
      <c r="A32" s="258" t="s">
        <v>264</v>
      </c>
      <c r="B32" s="258"/>
      <c r="C32" s="16"/>
      <c r="D32" s="45">
        <v>6624</v>
      </c>
      <c r="E32" s="45">
        <v>7183</v>
      </c>
      <c r="F32" s="45">
        <v>6850.300668</v>
      </c>
      <c r="G32" s="45">
        <v>6748</v>
      </c>
      <c r="H32" s="45">
        <v>6839</v>
      </c>
      <c r="I32" s="47">
        <f>SUM(H32/D32%)-100</f>
        <v>3.2457729468599155</v>
      </c>
      <c r="J32" s="49">
        <f>SUM(H32/G32%)-100</f>
        <v>1.3485477178423224</v>
      </c>
    </row>
    <row r="33" spans="3:10" ht="12.75">
      <c r="C33" s="15"/>
      <c r="D33" s="45"/>
      <c r="E33" s="45"/>
      <c r="F33" s="45"/>
      <c r="G33" s="45"/>
      <c r="H33" s="45"/>
      <c r="I33" s="47"/>
      <c r="J33" s="49"/>
    </row>
    <row r="34" spans="1:10" ht="12.75">
      <c r="A34" s="245" t="s">
        <v>20</v>
      </c>
      <c r="B34" s="245"/>
      <c r="C34" s="15"/>
      <c r="D34" s="45">
        <v>1371</v>
      </c>
      <c r="E34" s="45">
        <v>1544</v>
      </c>
      <c r="F34" s="45">
        <v>732.952797</v>
      </c>
      <c r="G34" s="45">
        <v>980</v>
      </c>
      <c r="H34" s="45">
        <v>1343</v>
      </c>
      <c r="I34" s="47">
        <f>SUM(H34/D34%)-100</f>
        <v>-2.042304886943839</v>
      </c>
      <c r="J34" s="49">
        <f>SUM(H34/G34%)-100</f>
        <v>37.0408163265306</v>
      </c>
    </row>
    <row r="35" spans="1:10" ht="12.75">
      <c r="A35" s="245" t="s">
        <v>21</v>
      </c>
      <c r="B35" s="245"/>
      <c r="C35" s="15"/>
      <c r="D35" s="45">
        <v>620</v>
      </c>
      <c r="E35" s="45">
        <v>819</v>
      </c>
      <c r="F35" s="45">
        <v>602.976416</v>
      </c>
      <c r="G35" s="45">
        <v>731</v>
      </c>
      <c r="H35" s="45">
        <v>682</v>
      </c>
      <c r="I35" s="47">
        <f>SUM(H35/D35%)-100</f>
        <v>10</v>
      </c>
      <c r="J35" s="49">
        <f>SUM(H35/G35%)-100</f>
        <v>-6.7031463748289895</v>
      </c>
    </row>
    <row r="36" spans="3:10" ht="12.75">
      <c r="C36" s="15"/>
      <c r="D36" s="45"/>
      <c r="E36" s="45"/>
      <c r="F36" s="45"/>
      <c r="G36" s="45"/>
      <c r="H36" s="45"/>
      <c r="I36" s="47"/>
      <c r="J36" s="49"/>
    </row>
    <row r="37" spans="1:10" ht="15">
      <c r="A37" s="258" t="s">
        <v>265</v>
      </c>
      <c r="B37" s="258"/>
      <c r="C37" s="16"/>
      <c r="D37" s="45">
        <v>1977</v>
      </c>
      <c r="E37" s="45">
        <v>2342</v>
      </c>
      <c r="F37" s="45">
        <v>1322.933896</v>
      </c>
      <c r="G37" s="45">
        <v>1704</v>
      </c>
      <c r="H37" s="45">
        <v>1990</v>
      </c>
      <c r="I37" s="47">
        <f>SUM(H37/D37%)-100</f>
        <v>0.6575619625695452</v>
      </c>
      <c r="J37" s="49">
        <f>SUM(H37/G37%)-100</f>
        <v>16.784037558685455</v>
      </c>
    </row>
    <row r="38" spans="3:10" ht="12.75">
      <c r="C38" s="15"/>
      <c r="D38" s="45"/>
      <c r="E38" s="45"/>
      <c r="F38" s="45"/>
      <c r="G38" s="45"/>
      <c r="H38" s="45"/>
      <c r="I38" s="47"/>
      <c r="J38" s="49"/>
    </row>
    <row r="39" spans="1:10" ht="12.75">
      <c r="A39" s="269" t="s">
        <v>234</v>
      </c>
      <c r="B39" s="269"/>
      <c r="C39" s="17"/>
      <c r="D39" s="46"/>
      <c r="E39" s="46"/>
      <c r="F39" s="46"/>
      <c r="G39" s="46"/>
      <c r="H39" s="46"/>
      <c r="I39" s="47"/>
      <c r="J39" s="49"/>
    </row>
    <row r="40" spans="1:10" ht="15">
      <c r="A40" s="269" t="s">
        <v>263</v>
      </c>
      <c r="B40" s="269"/>
      <c r="C40" s="15"/>
      <c r="D40" s="46">
        <v>8601</v>
      </c>
      <c r="E40" s="46">
        <v>9525</v>
      </c>
      <c r="F40" s="46">
        <v>8173.234564</v>
      </c>
      <c r="G40" s="46">
        <v>8452</v>
      </c>
      <c r="H40" s="46">
        <v>8828</v>
      </c>
      <c r="I40" s="143">
        <f>SUM(H40/D40%)-100</f>
        <v>2.6392279967445518</v>
      </c>
      <c r="J40" s="144">
        <f>SUM(H40/G40%)-100</f>
        <v>4.448651206814958</v>
      </c>
    </row>
    <row r="41" spans="3:10" ht="12.75">
      <c r="C41" s="15"/>
      <c r="D41" s="45"/>
      <c r="E41" s="45"/>
      <c r="F41" s="45"/>
      <c r="G41" s="45"/>
      <c r="H41" s="45"/>
      <c r="I41" s="47"/>
      <c r="J41" s="49"/>
    </row>
    <row r="42" spans="1:10" ht="15">
      <c r="A42" s="245" t="s">
        <v>266</v>
      </c>
      <c r="B42" s="245"/>
      <c r="C42" s="15"/>
      <c r="D42" s="45">
        <v>587</v>
      </c>
      <c r="E42" s="45">
        <v>907</v>
      </c>
      <c r="F42" s="45">
        <v>-889.9664410000005</v>
      </c>
      <c r="G42" s="45">
        <v>972</v>
      </c>
      <c r="H42" s="45">
        <v>646</v>
      </c>
      <c r="I42" s="47">
        <f>SUM(H42/D42%)-100</f>
        <v>10.051107325383299</v>
      </c>
      <c r="J42" s="49">
        <f>SUM(H42/G42%)-100</f>
        <v>-33.53909465020577</v>
      </c>
    </row>
    <row r="43" spans="1:10" ht="12.75">
      <c r="A43" s="18"/>
      <c r="C43" s="15"/>
      <c r="D43" s="45"/>
      <c r="E43" s="45"/>
      <c r="F43" s="45"/>
      <c r="G43" s="45"/>
      <c r="H43" s="45"/>
      <c r="I43" s="47"/>
      <c r="J43" s="49"/>
    </row>
    <row r="44" spans="1:10" ht="12.75">
      <c r="A44" s="267" t="s">
        <v>22</v>
      </c>
      <c r="B44" s="267"/>
      <c r="C44" s="15"/>
      <c r="D44" s="45"/>
      <c r="E44" s="45"/>
      <c r="F44" s="45"/>
      <c r="G44" s="45"/>
      <c r="H44" s="45"/>
      <c r="I44" s="47"/>
      <c r="J44" s="49"/>
    </row>
    <row r="45" spans="1:10" ht="12.75">
      <c r="A45" s="18"/>
      <c r="C45" s="15"/>
      <c r="D45" s="45"/>
      <c r="E45" s="45"/>
      <c r="F45" s="45"/>
      <c r="G45" s="45"/>
      <c r="H45" s="45"/>
      <c r="I45" s="47"/>
      <c r="J45" s="49"/>
    </row>
    <row r="46" spans="1:10" ht="12.75">
      <c r="A46" s="245" t="s">
        <v>23</v>
      </c>
      <c r="B46" s="245"/>
      <c r="C46" s="15"/>
      <c r="D46" s="45">
        <v>1762</v>
      </c>
      <c r="E46" s="45">
        <v>998.295339</v>
      </c>
      <c r="F46" s="45">
        <v>1083.976619</v>
      </c>
      <c r="G46" s="45">
        <v>983</v>
      </c>
      <c r="H46" s="45">
        <v>649</v>
      </c>
      <c r="I46" s="47">
        <f>SUM(H46/D46%)-100</f>
        <v>-63.16685584562997</v>
      </c>
      <c r="J46" s="49">
        <f>SUM(H46/G46%)-100</f>
        <v>-33.977619532044756</v>
      </c>
    </row>
    <row r="47" spans="1:10" ht="12.75">
      <c r="A47" s="20" t="s">
        <v>235</v>
      </c>
      <c r="B47" s="245" t="s">
        <v>236</v>
      </c>
      <c r="C47" s="245"/>
      <c r="D47" s="45">
        <v>353</v>
      </c>
      <c r="E47" s="45">
        <v>619.797741</v>
      </c>
      <c r="F47" s="45">
        <v>287.899921</v>
      </c>
      <c r="G47" s="45">
        <v>342</v>
      </c>
      <c r="H47" s="45">
        <v>358</v>
      </c>
      <c r="I47" s="47">
        <f>SUM(H47/D47%)-100</f>
        <v>1.4164305949008593</v>
      </c>
      <c r="J47" s="49">
        <f>SUM(H47/G47%)-100</f>
        <v>4.67836257309942</v>
      </c>
    </row>
    <row r="48" spans="1:10" ht="12.75">
      <c r="A48" s="19"/>
      <c r="B48" s="245" t="s">
        <v>146</v>
      </c>
      <c r="C48" s="245"/>
      <c r="D48" s="45">
        <v>1409</v>
      </c>
      <c r="E48" s="45">
        <v>378.497598</v>
      </c>
      <c r="F48" s="45">
        <v>796.076698</v>
      </c>
      <c r="G48" s="45">
        <v>641</v>
      </c>
      <c r="H48" s="45">
        <v>291</v>
      </c>
      <c r="I48" s="47">
        <f>SUM(H48/D48%)-100</f>
        <v>-79.34705464868702</v>
      </c>
      <c r="J48" s="49">
        <f>SUM(H48/G48%)-100</f>
        <v>-54.6021840873635</v>
      </c>
    </row>
    <row r="49" spans="1:10" ht="12.75">
      <c r="A49" s="270"/>
      <c r="B49" s="270"/>
      <c r="C49" s="15"/>
      <c r="D49" s="45"/>
      <c r="E49" s="45"/>
      <c r="F49" s="45"/>
      <c r="G49" s="45"/>
      <c r="H49" s="45"/>
      <c r="I49" s="47"/>
      <c r="J49" s="49"/>
    </row>
    <row r="50" spans="1:10" ht="12.75">
      <c r="A50" s="245" t="s">
        <v>24</v>
      </c>
      <c r="B50" s="245"/>
      <c r="C50" s="15"/>
      <c r="D50" s="45">
        <v>2062</v>
      </c>
      <c r="E50" s="45">
        <v>1009.070123</v>
      </c>
      <c r="F50" s="45">
        <v>1574.309055</v>
      </c>
      <c r="G50" s="45">
        <v>1484</v>
      </c>
      <c r="H50" s="45">
        <v>929</v>
      </c>
      <c r="I50" s="47">
        <f>SUM(H50/D50%)-100</f>
        <v>-54.94665373423861</v>
      </c>
      <c r="J50" s="49">
        <f>SUM(H50/G50%)-100</f>
        <v>-37.3989218328841</v>
      </c>
    </row>
    <row r="51" spans="1:10" ht="12.75">
      <c r="A51" s="20" t="s">
        <v>237</v>
      </c>
      <c r="B51" s="245" t="s">
        <v>238</v>
      </c>
      <c r="C51" s="245"/>
      <c r="D51" s="45">
        <v>422</v>
      </c>
      <c r="E51" s="45">
        <v>503.559393</v>
      </c>
      <c r="F51" s="45">
        <v>463.76442</v>
      </c>
      <c r="G51" s="45">
        <v>345</v>
      </c>
      <c r="H51" s="45">
        <v>476</v>
      </c>
      <c r="I51" s="47">
        <f>SUM(H51/D51%)-100</f>
        <v>12.7962085308057</v>
      </c>
      <c r="J51" s="49">
        <f>SUM(H51/G51%)-100</f>
        <v>37.971014492753625</v>
      </c>
    </row>
    <row r="52" spans="1:10" ht="12.75">
      <c r="A52" s="19"/>
      <c r="B52" s="245" t="s">
        <v>208</v>
      </c>
      <c r="C52" s="245"/>
      <c r="D52" s="45">
        <v>1542</v>
      </c>
      <c r="E52" s="45">
        <v>409.6052</v>
      </c>
      <c r="F52" s="45">
        <v>973.745452</v>
      </c>
      <c r="G52" s="45">
        <v>789</v>
      </c>
      <c r="H52" s="45">
        <v>356</v>
      </c>
      <c r="I52" s="47">
        <f>SUM(H52/D52%)-100</f>
        <v>-76.91309987029831</v>
      </c>
      <c r="J52" s="49">
        <f>SUM(H52/G52%)-100</f>
        <v>-54.879594423320654</v>
      </c>
    </row>
    <row r="53" spans="1:9" ht="12.75">
      <c r="A53" s="270"/>
      <c r="B53" s="270"/>
      <c r="I53" s="9"/>
    </row>
    <row r="54" ht="12.75">
      <c r="A54" s="1" t="s">
        <v>100</v>
      </c>
    </row>
    <row r="55" spans="1:10" ht="12.75">
      <c r="A55" s="268" t="s">
        <v>292</v>
      </c>
      <c r="B55" s="268"/>
      <c r="C55" s="268"/>
      <c r="D55" s="268"/>
      <c r="E55" s="268"/>
      <c r="F55" s="268"/>
      <c r="G55" s="268"/>
      <c r="H55" s="268"/>
      <c r="I55" s="268"/>
      <c r="J55" s="268"/>
    </row>
    <row r="56" spans="1:10" ht="12.75">
      <c r="A56" s="268"/>
      <c r="B56" s="268"/>
      <c r="C56" s="268"/>
      <c r="D56" s="268"/>
      <c r="E56" s="268"/>
      <c r="F56" s="268"/>
      <c r="G56" s="268"/>
      <c r="H56" s="268"/>
      <c r="I56" s="268"/>
      <c r="J56" s="268"/>
    </row>
    <row r="57" spans="1:10" ht="12.75">
      <c r="A57" s="268"/>
      <c r="B57" s="268"/>
      <c r="C57" s="268"/>
      <c r="D57" s="268"/>
      <c r="E57" s="268"/>
      <c r="F57" s="268"/>
      <c r="G57" s="268"/>
      <c r="H57" s="268"/>
      <c r="I57" s="268"/>
      <c r="J57" s="268"/>
    </row>
    <row r="58" spans="1:10" ht="12.75">
      <c r="A58" s="268"/>
      <c r="B58" s="268"/>
      <c r="C58" s="268"/>
      <c r="D58" s="268"/>
      <c r="E58" s="268"/>
      <c r="F58" s="268"/>
      <c r="G58" s="268"/>
      <c r="H58" s="268"/>
      <c r="I58" s="268"/>
      <c r="J58" s="268"/>
    </row>
  </sheetData>
  <sheetProtection/>
  <mergeCells count="39">
    <mergeCell ref="A55:J58"/>
    <mergeCell ref="A20:B20"/>
    <mergeCell ref="A32:B32"/>
    <mergeCell ref="A37:B37"/>
    <mergeCell ref="A23:B23"/>
    <mergeCell ref="A39:B39"/>
    <mergeCell ref="A22:B22"/>
    <mergeCell ref="A25:B25"/>
    <mergeCell ref="A26:B26"/>
    <mergeCell ref="A27:B27"/>
    <mergeCell ref="A28:B28"/>
    <mergeCell ref="A29:B29"/>
    <mergeCell ref="A40:B40"/>
    <mergeCell ref="A49:B49"/>
    <mergeCell ref="A50:B50"/>
    <mergeCell ref="A53:B53"/>
    <mergeCell ref="B47:C47"/>
    <mergeCell ref="B48:C48"/>
    <mergeCell ref="B51:C51"/>
    <mergeCell ref="B52:C52"/>
    <mergeCell ref="A18:B18"/>
    <mergeCell ref="A30:B30"/>
    <mergeCell ref="A34:B34"/>
    <mergeCell ref="A35:B35"/>
    <mergeCell ref="A42:B42"/>
    <mergeCell ref="A46:B46"/>
    <mergeCell ref="A44:B44"/>
    <mergeCell ref="B17:C17"/>
    <mergeCell ref="I3:J5"/>
    <mergeCell ref="D7:H7"/>
    <mergeCell ref="A3:C7"/>
    <mergeCell ref="A13:B13"/>
    <mergeCell ref="A16:B16"/>
    <mergeCell ref="A11:B11"/>
    <mergeCell ref="A9:B9"/>
    <mergeCell ref="A10:B10"/>
    <mergeCell ref="A15:B15"/>
    <mergeCell ref="D3:E5"/>
    <mergeCell ref="F3:H5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scale="85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zoomScalePageLayoutView="0" workbookViewId="0" topLeftCell="A1">
      <pane xSplit="3" ySplit="7" topLeftCell="D8" activePane="bottomRight" state="frozen"/>
      <selection pane="topLeft" activeCell="A2" sqref="A2:M2"/>
      <selection pane="topRight" activeCell="A2" sqref="A2:M2"/>
      <selection pane="bottomLeft" activeCell="A2" sqref="A2:M2"/>
      <selection pane="bottomRight" activeCell="A11" sqref="A11"/>
    </sheetView>
  </sheetViews>
  <sheetFormatPr defaultColWidth="10.28125" defaultRowHeight="12.75"/>
  <cols>
    <col min="1" max="1" width="5.8515625" style="26" customWidth="1"/>
    <col min="2" max="2" width="6.8515625" style="26" customWidth="1"/>
    <col min="3" max="3" width="0.42578125" style="26" customWidth="1"/>
    <col min="4" max="9" width="13.8515625" style="26" customWidth="1"/>
    <col min="10" max="10" width="10.28125" style="28" customWidth="1"/>
    <col min="11" max="16384" width="10.28125" style="26" customWidth="1"/>
  </cols>
  <sheetData>
    <row r="1" spans="1:10" s="23" customFormat="1" ht="12.75">
      <c r="A1" s="21" t="s">
        <v>307</v>
      </c>
      <c r="B1" s="21"/>
      <c r="C1" s="21"/>
      <c r="D1" s="21"/>
      <c r="E1" s="21"/>
      <c r="F1" s="21"/>
      <c r="G1" s="21"/>
      <c r="H1" s="21"/>
      <c r="I1" s="22"/>
      <c r="J1" s="41"/>
    </row>
    <row r="2" spans="1:10" s="23" customFormat="1" ht="9" customHeight="1">
      <c r="A2" s="21"/>
      <c r="B2" s="21"/>
      <c r="C2" s="21"/>
      <c r="D2" s="21"/>
      <c r="E2" s="21"/>
      <c r="F2" s="21"/>
      <c r="G2" s="21"/>
      <c r="H2" s="21"/>
      <c r="I2" s="22"/>
      <c r="J2" s="41"/>
    </row>
    <row r="3" spans="1:9" ht="12.75">
      <c r="A3" s="271" t="s">
        <v>25</v>
      </c>
      <c r="B3" s="271"/>
      <c r="C3" s="272"/>
      <c r="D3" s="280" t="s">
        <v>26</v>
      </c>
      <c r="E3" s="24" t="s">
        <v>27</v>
      </c>
      <c r="F3" s="25"/>
      <c r="G3" s="25"/>
      <c r="H3" s="25"/>
      <c r="I3" s="25"/>
    </row>
    <row r="4" spans="1:9" ht="12.75">
      <c r="A4" s="273"/>
      <c r="B4" s="273"/>
      <c r="C4" s="274"/>
      <c r="D4" s="281"/>
      <c r="E4" s="286" t="s">
        <v>30</v>
      </c>
      <c r="F4" s="286" t="s">
        <v>31</v>
      </c>
      <c r="G4" s="280" t="s">
        <v>28</v>
      </c>
      <c r="H4" s="280" t="s">
        <v>29</v>
      </c>
      <c r="I4" s="283" t="s">
        <v>240</v>
      </c>
    </row>
    <row r="5" spans="1:9" ht="12.75">
      <c r="A5" s="273"/>
      <c r="B5" s="273"/>
      <c r="C5" s="274"/>
      <c r="D5" s="281"/>
      <c r="E5" s="287"/>
      <c r="F5" s="287"/>
      <c r="G5" s="281"/>
      <c r="H5" s="281"/>
      <c r="I5" s="284"/>
    </row>
    <row r="6" spans="1:9" ht="12.75">
      <c r="A6" s="273"/>
      <c r="B6" s="273"/>
      <c r="C6" s="274"/>
      <c r="D6" s="282"/>
      <c r="E6" s="288"/>
      <c r="F6" s="288"/>
      <c r="G6" s="282"/>
      <c r="H6" s="282"/>
      <c r="I6" s="285"/>
    </row>
    <row r="7" spans="1:9" ht="12.75">
      <c r="A7" s="275"/>
      <c r="B7" s="275"/>
      <c r="C7" s="276"/>
      <c r="D7" s="278" t="s">
        <v>32</v>
      </c>
      <c r="E7" s="279"/>
      <c r="F7" s="279"/>
      <c r="G7" s="279"/>
      <c r="H7" s="279"/>
      <c r="I7" s="279"/>
    </row>
    <row r="8" spans="1:9" ht="6" customHeight="1">
      <c r="A8" s="28"/>
      <c r="B8" s="28"/>
      <c r="C8" s="28"/>
      <c r="D8" s="28"/>
      <c r="E8" s="29"/>
      <c r="F8" s="30"/>
      <c r="G8" s="30"/>
      <c r="H8" s="30"/>
      <c r="I8" s="30"/>
    </row>
    <row r="9" spans="1:10" s="23" customFormat="1" ht="12.75">
      <c r="A9" s="31"/>
      <c r="B9" s="31"/>
      <c r="C9" s="31"/>
      <c r="D9" s="277" t="s">
        <v>33</v>
      </c>
      <c r="E9" s="277"/>
      <c r="F9" s="277"/>
      <c r="G9" s="277"/>
      <c r="H9" s="277"/>
      <c r="I9" s="277"/>
      <c r="J9" s="41"/>
    </row>
    <row r="10" spans="1:9" ht="6" customHeight="1">
      <c r="A10" s="27"/>
      <c r="B10" s="32"/>
      <c r="C10" s="32"/>
      <c r="D10" s="33"/>
      <c r="E10" s="34"/>
      <c r="F10" s="34"/>
      <c r="G10" s="34"/>
      <c r="H10" s="34"/>
      <c r="I10" s="34"/>
    </row>
    <row r="11" spans="1:9" ht="12.75">
      <c r="A11" s="29">
        <v>2013</v>
      </c>
      <c r="B11" s="20" t="s">
        <v>34</v>
      </c>
      <c r="C11" s="35"/>
      <c r="D11" s="45">
        <v>141941</v>
      </c>
      <c r="E11" s="45">
        <v>34848</v>
      </c>
      <c r="F11" s="45">
        <v>24301</v>
      </c>
      <c r="G11" s="45">
        <v>1742</v>
      </c>
      <c r="H11" s="45">
        <v>66</v>
      </c>
      <c r="I11" s="48">
        <v>407</v>
      </c>
    </row>
    <row r="12" spans="1:9" ht="12.75">
      <c r="A12" s="29"/>
      <c r="B12" s="20" t="s">
        <v>35</v>
      </c>
      <c r="C12" s="32"/>
      <c r="D12" s="45">
        <v>198314</v>
      </c>
      <c r="E12" s="45">
        <v>50445</v>
      </c>
      <c r="F12" s="45">
        <v>39736</v>
      </c>
      <c r="G12" s="45">
        <v>4977</v>
      </c>
      <c r="H12" s="45">
        <v>130</v>
      </c>
      <c r="I12" s="48">
        <v>0</v>
      </c>
    </row>
    <row r="13" spans="1:9" ht="12.75">
      <c r="A13" s="29"/>
      <c r="B13" s="20" t="s">
        <v>36</v>
      </c>
      <c r="C13" s="35"/>
      <c r="D13" s="45">
        <v>226782</v>
      </c>
      <c r="E13" s="45">
        <v>54480</v>
      </c>
      <c r="F13" s="45">
        <v>52451</v>
      </c>
      <c r="G13" s="45">
        <v>5244</v>
      </c>
      <c r="H13" s="45">
        <v>93</v>
      </c>
      <c r="I13" s="48">
        <v>0</v>
      </c>
    </row>
    <row r="14" spans="1:9" ht="12.75">
      <c r="A14" s="29"/>
      <c r="B14" s="20" t="s">
        <v>37</v>
      </c>
      <c r="C14" s="35"/>
      <c r="D14" s="45">
        <v>269156</v>
      </c>
      <c r="E14" s="45">
        <v>63958</v>
      </c>
      <c r="F14" s="45">
        <v>66635</v>
      </c>
      <c r="G14" s="45">
        <v>3829</v>
      </c>
      <c r="H14" s="45">
        <v>101</v>
      </c>
      <c r="I14" s="48">
        <v>5</v>
      </c>
    </row>
    <row r="15" spans="1:9" ht="6" customHeight="1">
      <c r="A15" s="29"/>
      <c r="B15" s="32"/>
      <c r="C15" s="32"/>
      <c r="D15" s="45"/>
      <c r="E15" s="45"/>
      <c r="F15" s="45"/>
      <c r="G15" s="45"/>
      <c r="H15" s="45"/>
      <c r="I15" s="48"/>
    </row>
    <row r="16" spans="1:9" ht="12.75">
      <c r="A16" s="29">
        <v>2014</v>
      </c>
      <c r="B16" s="20" t="s">
        <v>34</v>
      </c>
      <c r="C16" s="35"/>
      <c r="D16" s="45">
        <v>166350.761</v>
      </c>
      <c r="E16" s="45">
        <v>38998.184</v>
      </c>
      <c r="F16" s="45">
        <v>27481.182</v>
      </c>
      <c r="G16" s="45">
        <v>1992.93</v>
      </c>
      <c r="H16" s="45">
        <v>40.913</v>
      </c>
      <c r="I16" s="48">
        <v>0.233</v>
      </c>
    </row>
    <row r="17" spans="1:9" ht="12.75">
      <c r="A17" s="29"/>
      <c r="B17" s="20" t="s">
        <v>35</v>
      </c>
      <c r="C17" s="32"/>
      <c r="D17" s="45">
        <v>194208</v>
      </c>
      <c r="E17" s="45">
        <v>49020</v>
      </c>
      <c r="F17" s="45">
        <v>44819</v>
      </c>
      <c r="G17" s="45">
        <v>3780</v>
      </c>
      <c r="H17" s="45">
        <v>6</v>
      </c>
      <c r="I17" s="48">
        <v>0</v>
      </c>
    </row>
    <row r="18" spans="1:9" ht="12.75">
      <c r="A18" s="29"/>
      <c r="B18" s="20" t="s">
        <v>36</v>
      </c>
      <c r="C18" s="35"/>
      <c r="D18" s="45">
        <v>251916</v>
      </c>
      <c r="E18" s="45">
        <v>89009</v>
      </c>
      <c r="F18" s="45">
        <v>53310</v>
      </c>
      <c r="G18" s="45">
        <v>6074</v>
      </c>
      <c r="H18" s="45">
        <v>107</v>
      </c>
      <c r="I18" s="48">
        <v>5</v>
      </c>
    </row>
    <row r="19" spans="1:9" ht="12.75">
      <c r="A19" s="29"/>
      <c r="B19" s="20" t="s">
        <v>37</v>
      </c>
      <c r="C19" s="35"/>
      <c r="D19" s="45">
        <v>342536.452</v>
      </c>
      <c r="E19" s="45">
        <v>74102.644</v>
      </c>
      <c r="F19" s="45">
        <v>72530.125</v>
      </c>
      <c r="G19" s="45">
        <v>6747.582</v>
      </c>
      <c r="H19" s="45">
        <v>94.293</v>
      </c>
      <c r="I19" s="48">
        <v>26.584</v>
      </c>
    </row>
    <row r="20" spans="1:9" ht="6" customHeight="1">
      <c r="A20" s="29"/>
      <c r="B20" s="32"/>
      <c r="C20" s="35"/>
      <c r="D20" s="45"/>
      <c r="E20" s="45"/>
      <c r="F20" s="45"/>
      <c r="G20" s="45"/>
      <c r="H20" s="45"/>
      <c r="I20" s="48"/>
    </row>
    <row r="21" spans="1:9" ht="12.75">
      <c r="A21" s="36">
        <v>2015</v>
      </c>
      <c r="B21" s="148" t="s">
        <v>34</v>
      </c>
      <c r="C21" s="148"/>
      <c r="D21" s="45">
        <v>154845.736</v>
      </c>
      <c r="E21" s="45">
        <v>52992.047</v>
      </c>
      <c r="F21" s="45">
        <v>25611.261</v>
      </c>
      <c r="G21" s="45">
        <v>1765.999</v>
      </c>
      <c r="H21" s="45">
        <v>4.998</v>
      </c>
      <c r="I21" s="48">
        <v>0.78</v>
      </c>
    </row>
    <row r="22" spans="1:10" s="23" customFormat="1" ht="12.75">
      <c r="A22" s="36"/>
      <c r="B22" s="228" t="s">
        <v>35</v>
      </c>
      <c r="C22" s="150"/>
      <c r="D22" s="45">
        <v>209895.282</v>
      </c>
      <c r="E22" s="45">
        <v>79126.754</v>
      </c>
      <c r="F22" s="45">
        <v>37110.044</v>
      </c>
      <c r="G22" s="45">
        <v>2552.631</v>
      </c>
      <c r="H22" s="45">
        <v>119.372</v>
      </c>
      <c r="I22" s="48">
        <v>0</v>
      </c>
      <c r="J22" s="41"/>
    </row>
    <row r="23" spans="1:10" s="23" customFormat="1" ht="12.75">
      <c r="A23" s="36"/>
      <c r="B23" s="150" t="s">
        <v>36</v>
      </c>
      <c r="C23" s="150"/>
      <c r="D23" s="45">
        <v>297148.089</v>
      </c>
      <c r="E23" s="45">
        <v>105775.273</v>
      </c>
      <c r="F23" s="45">
        <v>50838.177</v>
      </c>
      <c r="G23" s="45">
        <v>4336.675</v>
      </c>
      <c r="H23" s="45">
        <v>105.218</v>
      </c>
      <c r="I23" s="48">
        <v>0.225</v>
      </c>
      <c r="J23" s="41"/>
    </row>
    <row r="24" spans="1:9" ht="6" customHeight="1">
      <c r="A24" s="29"/>
      <c r="B24" s="32"/>
      <c r="C24" s="35"/>
      <c r="D24" s="34"/>
      <c r="E24" s="34"/>
      <c r="F24" s="34"/>
      <c r="G24" s="34"/>
      <c r="H24" s="34"/>
      <c r="I24" s="34"/>
    </row>
    <row r="25" spans="1:9" ht="12.75">
      <c r="A25" s="30"/>
      <c r="B25" s="30"/>
      <c r="C25" s="37"/>
      <c r="D25" s="277" t="s">
        <v>38</v>
      </c>
      <c r="E25" s="277"/>
      <c r="F25" s="277"/>
      <c r="G25" s="277"/>
      <c r="H25" s="277"/>
      <c r="I25" s="277"/>
    </row>
    <row r="26" spans="1:9" ht="6" customHeight="1">
      <c r="A26" s="30"/>
      <c r="B26" s="30"/>
      <c r="C26" s="37"/>
      <c r="D26" s="38"/>
      <c r="E26" s="38"/>
      <c r="F26" s="38"/>
      <c r="G26" s="38"/>
      <c r="H26" s="38"/>
      <c r="I26" s="38"/>
    </row>
    <row r="27" spans="1:10" ht="12.75">
      <c r="A27" s="29">
        <v>2013</v>
      </c>
      <c r="B27" s="20" t="s">
        <v>34</v>
      </c>
      <c r="C27" s="35"/>
      <c r="D27" s="45">
        <v>445443</v>
      </c>
      <c r="E27" s="45">
        <v>52538</v>
      </c>
      <c r="F27" s="45">
        <v>83989</v>
      </c>
      <c r="G27" s="45">
        <v>51765</v>
      </c>
      <c r="H27" s="45">
        <v>1608</v>
      </c>
      <c r="I27" s="48">
        <v>22879</v>
      </c>
      <c r="J27" s="39"/>
    </row>
    <row r="28" spans="1:10" ht="12.75">
      <c r="A28" s="29"/>
      <c r="B28" s="20" t="s">
        <v>35</v>
      </c>
      <c r="C28" s="32"/>
      <c r="D28" s="45">
        <v>650724</v>
      </c>
      <c r="E28" s="45">
        <v>67019</v>
      </c>
      <c r="F28" s="45">
        <v>137576</v>
      </c>
      <c r="G28" s="45">
        <v>91414</v>
      </c>
      <c r="H28" s="45">
        <v>4256</v>
      </c>
      <c r="I28" s="48">
        <v>31983</v>
      </c>
      <c r="J28" s="39"/>
    </row>
    <row r="29" spans="1:10" ht="12.75">
      <c r="A29" s="29"/>
      <c r="B29" s="20" t="s">
        <v>36</v>
      </c>
      <c r="C29" s="35"/>
      <c r="D29" s="45">
        <v>920048</v>
      </c>
      <c r="E29" s="45">
        <v>100546</v>
      </c>
      <c r="F29" s="45">
        <v>220433</v>
      </c>
      <c r="G29" s="45">
        <v>124576</v>
      </c>
      <c r="H29" s="45">
        <v>4627</v>
      </c>
      <c r="I29" s="48">
        <v>44825</v>
      </c>
      <c r="J29" s="39"/>
    </row>
    <row r="30" spans="1:10" ht="12.75">
      <c r="A30" s="29"/>
      <c r="B30" s="20" t="s">
        <v>37</v>
      </c>
      <c r="C30" s="35"/>
      <c r="D30" s="45">
        <v>1047198</v>
      </c>
      <c r="E30" s="45">
        <v>112024</v>
      </c>
      <c r="F30" s="45">
        <v>268141</v>
      </c>
      <c r="G30" s="45">
        <v>130311</v>
      </c>
      <c r="H30" s="45">
        <v>3676</v>
      </c>
      <c r="I30" s="48">
        <v>53368</v>
      </c>
      <c r="J30" s="39"/>
    </row>
    <row r="31" spans="1:10" ht="6" customHeight="1">
      <c r="A31" s="29"/>
      <c r="B31" s="32"/>
      <c r="C31" s="32"/>
      <c r="D31" s="45"/>
      <c r="E31" s="45"/>
      <c r="F31" s="45"/>
      <c r="G31" s="45"/>
      <c r="H31" s="45"/>
      <c r="I31" s="48"/>
      <c r="J31" s="39"/>
    </row>
    <row r="32" spans="1:10" s="23" customFormat="1" ht="12.75">
      <c r="A32" s="29">
        <v>2014</v>
      </c>
      <c r="B32" s="20" t="s">
        <v>34</v>
      </c>
      <c r="C32" s="35"/>
      <c r="D32" s="45">
        <v>534886.292</v>
      </c>
      <c r="E32" s="45">
        <v>65438.747</v>
      </c>
      <c r="F32" s="45">
        <v>102007.331</v>
      </c>
      <c r="G32" s="45">
        <v>57134.533</v>
      </c>
      <c r="H32" s="45">
        <v>2719.22</v>
      </c>
      <c r="I32" s="48">
        <v>24108.364</v>
      </c>
      <c r="J32" s="41"/>
    </row>
    <row r="33" spans="1:9" ht="12.75">
      <c r="A33" s="29"/>
      <c r="B33" s="20" t="s">
        <v>35</v>
      </c>
      <c r="C33" s="32"/>
      <c r="D33" s="45">
        <v>728138</v>
      </c>
      <c r="E33" s="45">
        <v>78008</v>
      </c>
      <c r="F33" s="45">
        <v>169212</v>
      </c>
      <c r="G33" s="45">
        <v>105770</v>
      </c>
      <c r="H33" s="45">
        <v>5611</v>
      </c>
      <c r="I33" s="48">
        <v>38532</v>
      </c>
    </row>
    <row r="34" spans="1:9" ht="12.75">
      <c r="A34" s="29"/>
      <c r="B34" s="20" t="s">
        <v>36</v>
      </c>
      <c r="C34" s="35"/>
      <c r="D34" s="45">
        <v>876361</v>
      </c>
      <c r="E34" s="45">
        <v>109801</v>
      </c>
      <c r="F34" s="45">
        <v>221329</v>
      </c>
      <c r="G34" s="45">
        <v>109707</v>
      </c>
      <c r="H34" s="45">
        <v>6573</v>
      </c>
      <c r="I34" s="48">
        <v>49072</v>
      </c>
    </row>
    <row r="35" spans="1:11" ht="12.75">
      <c r="A35" s="29"/>
      <c r="B35" s="20" t="s">
        <v>37</v>
      </c>
      <c r="C35" s="35"/>
      <c r="D35" s="45">
        <v>976460.093</v>
      </c>
      <c r="E35" s="45">
        <v>106936.061</v>
      </c>
      <c r="F35" s="45">
        <v>257523.24</v>
      </c>
      <c r="G35" s="45">
        <v>126971.691</v>
      </c>
      <c r="H35" s="45">
        <v>5992.939</v>
      </c>
      <c r="I35" s="48">
        <v>48127.95</v>
      </c>
      <c r="K35" s="145"/>
    </row>
    <row r="36" spans="1:9" ht="6" customHeight="1">
      <c r="A36" s="29"/>
      <c r="B36" s="32"/>
      <c r="C36" s="35"/>
      <c r="D36" s="45"/>
      <c r="E36" s="45"/>
      <c r="F36" s="45"/>
      <c r="G36" s="45"/>
      <c r="H36" s="45"/>
      <c r="I36" s="48"/>
    </row>
    <row r="37" spans="1:9" ht="12.75">
      <c r="A37" s="36">
        <v>2015</v>
      </c>
      <c r="B37" s="148" t="s">
        <v>34</v>
      </c>
      <c r="C37" s="148"/>
      <c r="D37" s="45">
        <v>469635.464</v>
      </c>
      <c r="E37" s="45">
        <v>58018.323</v>
      </c>
      <c r="F37" s="45">
        <v>87086.643</v>
      </c>
      <c r="G37" s="45">
        <v>54527.971</v>
      </c>
      <c r="H37" s="45">
        <v>3092.539</v>
      </c>
      <c r="I37" s="48">
        <v>23774</v>
      </c>
    </row>
    <row r="38" spans="1:10" s="23" customFormat="1" ht="12.75">
      <c r="A38" s="36"/>
      <c r="B38" s="228" t="s">
        <v>35</v>
      </c>
      <c r="C38" s="150"/>
      <c r="D38" s="45">
        <v>637239.401</v>
      </c>
      <c r="E38" s="45">
        <v>67265.878</v>
      </c>
      <c r="F38" s="45">
        <v>151007.749</v>
      </c>
      <c r="G38" s="45">
        <v>87687.585</v>
      </c>
      <c r="H38" s="45">
        <v>2511.305</v>
      </c>
      <c r="I38" s="48">
        <v>34087.021</v>
      </c>
      <c r="J38" s="41"/>
    </row>
    <row r="39" spans="1:10" s="23" customFormat="1" ht="12.75">
      <c r="A39" s="36"/>
      <c r="B39" s="150" t="s">
        <v>36</v>
      </c>
      <c r="C39" s="150"/>
      <c r="D39" s="45">
        <v>847359.57</v>
      </c>
      <c r="E39" s="45">
        <v>93997.681</v>
      </c>
      <c r="F39" s="45">
        <v>215254.872</v>
      </c>
      <c r="G39" s="45">
        <v>124095.432</v>
      </c>
      <c r="H39" s="45">
        <v>1637.625</v>
      </c>
      <c r="I39" s="48">
        <v>42909.503</v>
      </c>
      <c r="J39" s="41"/>
    </row>
    <row r="40" spans="1:9" ht="6" customHeight="1">
      <c r="A40" s="29"/>
      <c r="B40" s="32"/>
      <c r="C40" s="35"/>
      <c r="D40" s="34"/>
      <c r="E40" s="34"/>
      <c r="F40" s="34"/>
      <c r="G40" s="34"/>
      <c r="H40" s="34"/>
      <c r="I40" s="34"/>
    </row>
    <row r="41" spans="1:9" ht="12.75">
      <c r="A41" s="27"/>
      <c r="B41" s="27"/>
      <c r="C41" s="31"/>
      <c r="D41" s="277" t="s">
        <v>39</v>
      </c>
      <c r="E41" s="277"/>
      <c r="F41" s="277"/>
      <c r="G41" s="277"/>
      <c r="H41" s="277"/>
      <c r="I41" s="277"/>
    </row>
    <row r="42" spans="1:9" ht="6" customHeight="1">
      <c r="A42" s="30"/>
      <c r="B42" s="30"/>
      <c r="C42" s="37"/>
      <c r="D42" s="38" t="s">
        <v>0</v>
      </c>
      <c r="E42" s="38"/>
      <c r="F42" s="38"/>
      <c r="G42" s="38"/>
      <c r="H42" s="38"/>
      <c r="I42" s="38"/>
    </row>
    <row r="43" spans="1:9" ht="12.75">
      <c r="A43" s="29">
        <v>2013</v>
      </c>
      <c r="B43" s="20" t="s">
        <v>34</v>
      </c>
      <c r="C43" s="35"/>
      <c r="D43" s="45">
        <v>90879</v>
      </c>
      <c r="E43" s="45">
        <v>48090</v>
      </c>
      <c r="F43" s="45">
        <v>12100</v>
      </c>
      <c r="G43" s="45">
        <v>0</v>
      </c>
      <c r="H43" s="45">
        <v>815</v>
      </c>
      <c r="I43" s="48">
        <v>524</v>
      </c>
    </row>
    <row r="44" spans="1:9" ht="12.75">
      <c r="A44" s="29"/>
      <c r="B44" s="20" t="s">
        <v>35</v>
      </c>
      <c r="C44" s="32"/>
      <c r="D44" s="45">
        <v>115715</v>
      </c>
      <c r="E44" s="45">
        <v>52713</v>
      </c>
      <c r="F44" s="45">
        <v>24027</v>
      </c>
      <c r="G44" s="45">
        <v>0</v>
      </c>
      <c r="H44" s="45">
        <v>1768</v>
      </c>
      <c r="I44" s="48">
        <v>422</v>
      </c>
    </row>
    <row r="45" spans="1:9" ht="12.75">
      <c r="A45" s="29"/>
      <c r="B45" s="20" t="s">
        <v>36</v>
      </c>
      <c r="C45" s="35"/>
      <c r="D45" s="45">
        <v>214743</v>
      </c>
      <c r="E45" s="45">
        <v>75039</v>
      </c>
      <c r="F45" s="45">
        <v>53590</v>
      </c>
      <c r="G45" s="45">
        <v>0</v>
      </c>
      <c r="H45" s="45">
        <v>2690</v>
      </c>
      <c r="I45" s="48">
        <v>388</v>
      </c>
    </row>
    <row r="46" spans="1:9" ht="12.75">
      <c r="A46" s="29"/>
      <c r="B46" s="20" t="s">
        <v>37</v>
      </c>
      <c r="C46" s="35"/>
      <c r="D46" s="45">
        <v>206735</v>
      </c>
      <c r="E46" s="45">
        <v>83006</v>
      </c>
      <c r="F46" s="45">
        <v>47032</v>
      </c>
      <c r="G46" s="45">
        <v>0</v>
      </c>
      <c r="H46" s="45">
        <v>2847</v>
      </c>
      <c r="I46" s="48">
        <v>107</v>
      </c>
    </row>
    <row r="47" spans="1:9" ht="6" customHeight="1">
      <c r="A47" s="29"/>
      <c r="B47" s="32"/>
      <c r="C47" s="32"/>
      <c r="D47" s="45"/>
      <c r="E47" s="45"/>
      <c r="F47" s="45"/>
      <c r="G47" s="45"/>
      <c r="H47" s="45"/>
      <c r="I47" s="48"/>
    </row>
    <row r="48" spans="1:9" ht="12.75">
      <c r="A48" s="29">
        <v>2014</v>
      </c>
      <c r="B48" s="20" t="s">
        <v>34</v>
      </c>
      <c r="C48" s="35"/>
      <c r="D48" s="45">
        <v>112770.204</v>
      </c>
      <c r="E48" s="45">
        <v>47290.359</v>
      </c>
      <c r="F48" s="45">
        <v>12896.098</v>
      </c>
      <c r="G48" s="45">
        <v>0</v>
      </c>
      <c r="H48" s="45">
        <v>1685.874</v>
      </c>
      <c r="I48" s="48">
        <v>60.539</v>
      </c>
    </row>
    <row r="49" spans="1:9" ht="12.75">
      <c r="A49" s="29"/>
      <c r="B49" s="20" t="s">
        <v>35</v>
      </c>
      <c r="C49" s="32"/>
      <c r="D49" s="45">
        <v>145180</v>
      </c>
      <c r="E49" s="45">
        <v>58089</v>
      </c>
      <c r="F49" s="45">
        <v>30323</v>
      </c>
      <c r="G49" s="45">
        <v>0</v>
      </c>
      <c r="H49" s="45">
        <v>1150</v>
      </c>
      <c r="I49" s="48">
        <v>8</v>
      </c>
    </row>
    <row r="50" spans="1:9" ht="12.75">
      <c r="A50" s="29"/>
      <c r="B50" s="20" t="s">
        <v>36</v>
      </c>
      <c r="C50" s="35"/>
      <c r="D50" s="45">
        <v>232392</v>
      </c>
      <c r="E50" s="45">
        <v>74610</v>
      </c>
      <c r="F50" s="45">
        <v>54666</v>
      </c>
      <c r="G50" s="45"/>
      <c r="H50" s="45">
        <v>2362</v>
      </c>
      <c r="I50" s="48">
        <v>272</v>
      </c>
    </row>
    <row r="51" spans="1:9" ht="12.75">
      <c r="A51" s="29"/>
      <c r="B51" s="20" t="s">
        <v>37</v>
      </c>
      <c r="C51" s="35"/>
      <c r="D51" s="45">
        <v>212563.824</v>
      </c>
      <c r="E51" s="45">
        <v>85992.772</v>
      </c>
      <c r="F51" s="45">
        <v>48603.799</v>
      </c>
      <c r="G51" s="45">
        <v>0</v>
      </c>
      <c r="H51" s="45">
        <v>2312.88</v>
      </c>
      <c r="I51" s="48">
        <v>-15.977</v>
      </c>
    </row>
    <row r="52" spans="1:9" ht="6" customHeight="1">
      <c r="A52" s="29"/>
      <c r="B52" s="32"/>
      <c r="C52" s="35"/>
      <c r="D52" s="45"/>
      <c r="E52" s="45"/>
      <c r="F52" s="45"/>
      <c r="G52" s="45"/>
      <c r="H52" s="45"/>
      <c r="I52" s="48"/>
    </row>
    <row r="53" spans="1:9" ht="12.75">
      <c r="A53" s="36">
        <v>2015</v>
      </c>
      <c r="B53" s="148" t="s">
        <v>34</v>
      </c>
      <c r="C53" s="148"/>
      <c r="D53" s="45">
        <v>100180.496</v>
      </c>
      <c r="E53" s="45">
        <v>48689.183</v>
      </c>
      <c r="F53" s="45">
        <v>10507.392</v>
      </c>
      <c r="G53" s="45">
        <v>0</v>
      </c>
      <c r="H53" s="45">
        <v>1002.177</v>
      </c>
      <c r="I53" s="48">
        <v>45.67</v>
      </c>
    </row>
    <row r="54" spans="1:10" s="23" customFormat="1" ht="12.75">
      <c r="A54" s="36"/>
      <c r="B54" s="228" t="s">
        <v>35</v>
      </c>
      <c r="C54" s="150"/>
      <c r="D54" s="45">
        <v>123456.797</v>
      </c>
      <c r="E54" s="45">
        <v>52943.871</v>
      </c>
      <c r="F54" s="45">
        <v>24460.395</v>
      </c>
      <c r="G54" s="45">
        <v>0</v>
      </c>
      <c r="H54" s="45">
        <v>862.633</v>
      </c>
      <c r="I54" s="48">
        <v>57.871</v>
      </c>
      <c r="J54" s="41"/>
    </row>
    <row r="55" spans="1:10" s="23" customFormat="1" ht="12.75">
      <c r="A55" s="36"/>
      <c r="B55" s="150" t="s">
        <v>36</v>
      </c>
      <c r="C55" s="150"/>
      <c r="D55" s="45">
        <v>186004.555</v>
      </c>
      <c r="E55" s="45">
        <v>71676.809</v>
      </c>
      <c r="F55" s="45">
        <v>49045.001</v>
      </c>
      <c r="G55" s="45">
        <v>0</v>
      </c>
      <c r="H55" s="45">
        <v>738.026</v>
      </c>
      <c r="I55" s="48">
        <v>137.072</v>
      </c>
      <c r="J55" s="41"/>
    </row>
    <row r="56" spans="1:9" ht="6" customHeight="1">
      <c r="A56" s="29"/>
      <c r="B56" s="20"/>
      <c r="C56" s="35"/>
      <c r="D56" s="34"/>
      <c r="E56" s="34"/>
      <c r="F56" s="34"/>
      <c r="G56" s="34"/>
      <c r="H56" s="34"/>
      <c r="I56" s="34"/>
    </row>
    <row r="57" spans="1:10" s="23" customFormat="1" ht="12.75">
      <c r="A57" s="27"/>
      <c r="B57" s="20"/>
      <c r="C57" s="31"/>
      <c r="D57" s="277" t="s">
        <v>40</v>
      </c>
      <c r="E57" s="277"/>
      <c r="F57" s="277"/>
      <c r="G57" s="277"/>
      <c r="H57" s="277"/>
      <c r="I57" s="277"/>
      <c r="J57" s="41"/>
    </row>
    <row r="58" spans="1:9" ht="6" customHeight="1">
      <c r="A58" s="30"/>
      <c r="B58" s="30"/>
      <c r="C58" s="37"/>
      <c r="D58" s="38" t="s">
        <v>0</v>
      </c>
      <c r="E58" s="38"/>
      <c r="F58" s="38"/>
      <c r="G58" s="38"/>
      <c r="H58" s="38"/>
      <c r="I58" s="38"/>
    </row>
    <row r="59" spans="1:9" ht="12.75">
      <c r="A59" s="29">
        <v>2013</v>
      </c>
      <c r="B59" s="20" t="s">
        <v>34</v>
      </c>
      <c r="C59" s="35"/>
      <c r="D59" s="45">
        <v>4502</v>
      </c>
      <c r="E59" s="45">
        <v>1745</v>
      </c>
      <c r="F59" s="45">
        <v>0</v>
      </c>
      <c r="G59" s="45">
        <v>0</v>
      </c>
      <c r="H59" s="45">
        <v>0</v>
      </c>
      <c r="I59" s="48">
        <v>0</v>
      </c>
    </row>
    <row r="60" spans="1:9" ht="12.75">
      <c r="A60" s="30"/>
      <c r="B60" s="20" t="s">
        <v>35</v>
      </c>
      <c r="C60" s="32"/>
      <c r="D60" s="45">
        <v>5102</v>
      </c>
      <c r="E60" s="45">
        <v>1822</v>
      </c>
      <c r="F60" s="45">
        <v>0</v>
      </c>
      <c r="G60" s="45">
        <v>0</v>
      </c>
      <c r="H60" s="45">
        <v>0</v>
      </c>
      <c r="I60" s="48">
        <v>0</v>
      </c>
    </row>
    <row r="61" spans="1:9" ht="12.75">
      <c r="A61" s="30"/>
      <c r="B61" s="20" t="s">
        <v>36</v>
      </c>
      <c r="C61" s="35"/>
      <c r="D61" s="45">
        <v>5307</v>
      </c>
      <c r="E61" s="45">
        <v>2818</v>
      </c>
      <c r="F61" s="45">
        <v>0</v>
      </c>
      <c r="G61" s="45">
        <v>0</v>
      </c>
      <c r="H61" s="45">
        <v>0</v>
      </c>
      <c r="I61" s="48">
        <v>0</v>
      </c>
    </row>
    <row r="62" spans="1:9" ht="12.75">
      <c r="A62" s="30"/>
      <c r="B62" s="20" t="s">
        <v>37</v>
      </c>
      <c r="C62" s="35"/>
      <c r="D62" s="45">
        <v>8024</v>
      </c>
      <c r="E62" s="45">
        <v>4273</v>
      </c>
      <c r="F62" s="45">
        <v>0</v>
      </c>
      <c r="G62" s="45">
        <v>0</v>
      </c>
      <c r="H62" s="45">
        <v>0</v>
      </c>
      <c r="I62" s="48">
        <v>0</v>
      </c>
    </row>
    <row r="63" spans="1:9" ht="6" customHeight="1">
      <c r="A63" s="29"/>
      <c r="B63" s="32"/>
      <c r="C63" s="32"/>
      <c r="D63" s="45"/>
      <c r="E63" s="45"/>
      <c r="F63" s="45"/>
      <c r="G63" s="45"/>
      <c r="H63" s="45"/>
      <c r="I63" s="48"/>
    </row>
    <row r="64" spans="1:9" ht="12.75">
      <c r="A64" s="29">
        <v>2014</v>
      </c>
      <c r="B64" s="20" t="s">
        <v>34</v>
      </c>
      <c r="C64" s="35"/>
      <c r="D64" s="45">
        <v>6856.655</v>
      </c>
      <c r="E64" s="45">
        <v>3046.267</v>
      </c>
      <c r="F64" s="45">
        <v>0</v>
      </c>
      <c r="G64" s="45">
        <v>0</v>
      </c>
      <c r="H64" s="45">
        <v>0</v>
      </c>
      <c r="I64" s="48">
        <v>0</v>
      </c>
    </row>
    <row r="65" spans="1:9" ht="12.75">
      <c r="A65" s="30"/>
      <c r="B65" s="20" t="s">
        <v>35</v>
      </c>
      <c r="C65" s="32"/>
      <c r="D65" s="45">
        <v>6119</v>
      </c>
      <c r="E65" s="45">
        <v>3160</v>
      </c>
      <c r="F65" s="45">
        <v>0</v>
      </c>
      <c r="G65" s="45">
        <v>0</v>
      </c>
      <c r="H65" s="45">
        <v>0</v>
      </c>
      <c r="I65" s="48">
        <v>0</v>
      </c>
    </row>
    <row r="66" spans="1:9" ht="12.75">
      <c r="A66" s="30"/>
      <c r="B66" s="20" t="s">
        <v>36</v>
      </c>
      <c r="C66" s="35"/>
      <c r="D66" s="45">
        <v>8551</v>
      </c>
      <c r="E66" s="45">
        <v>4010</v>
      </c>
      <c r="F66" s="45">
        <v>0</v>
      </c>
      <c r="G66" s="45">
        <v>0</v>
      </c>
      <c r="H66" s="45">
        <v>0</v>
      </c>
      <c r="I66" s="48">
        <v>0</v>
      </c>
    </row>
    <row r="67" spans="1:9" ht="12.75">
      <c r="A67" s="30"/>
      <c r="B67" s="20" t="s">
        <v>37</v>
      </c>
      <c r="C67" s="35"/>
      <c r="D67" s="45">
        <v>10798.294</v>
      </c>
      <c r="E67" s="45">
        <v>5298.353</v>
      </c>
      <c r="F67" s="45">
        <v>0</v>
      </c>
      <c r="G67" s="45">
        <v>0</v>
      </c>
      <c r="H67" s="45">
        <v>0</v>
      </c>
      <c r="I67" s="48">
        <v>0</v>
      </c>
    </row>
    <row r="68" spans="1:9" ht="6" customHeight="1">
      <c r="A68" s="30"/>
      <c r="B68" s="32"/>
      <c r="C68" s="35"/>
      <c r="D68" s="45"/>
      <c r="E68" s="45"/>
      <c r="F68" s="45"/>
      <c r="G68" s="45"/>
      <c r="H68" s="45"/>
      <c r="I68" s="48"/>
    </row>
    <row r="69" spans="1:9" ht="12.75">
      <c r="A69" s="36">
        <v>2015</v>
      </c>
      <c r="B69" s="148" t="s">
        <v>34</v>
      </c>
      <c r="C69" s="148"/>
      <c r="D69" s="45">
        <v>6591.173</v>
      </c>
      <c r="E69" s="45">
        <v>2889.294</v>
      </c>
      <c r="F69" s="45">
        <v>0</v>
      </c>
      <c r="G69" s="45">
        <v>0</v>
      </c>
      <c r="H69" s="45">
        <v>0</v>
      </c>
      <c r="I69" s="48">
        <v>0</v>
      </c>
    </row>
    <row r="70" spans="1:10" s="23" customFormat="1" ht="12.75">
      <c r="A70" s="36"/>
      <c r="B70" s="228" t="s">
        <v>35</v>
      </c>
      <c r="C70" s="150"/>
      <c r="D70" s="45">
        <v>7765.145</v>
      </c>
      <c r="E70" s="45">
        <v>3051.856</v>
      </c>
      <c r="F70" s="45">
        <v>0</v>
      </c>
      <c r="G70" s="45">
        <v>0</v>
      </c>
      <c r="H70" s="45">
        <v>0</v>
      </c>
      <c r="I70" s="48">
        <v>0</v>
      </c>
      <c r="J70" s="41"/>
    </row>
    <row r="71" spans="1:10" s="23" customFormat="1" ht="12.75">
      <c r="A71" s="36"/>
      <c r="B71" s="150" t="s">
        <v>36</v>
      </c>
      <c r="C71" s="150"/>
      <c r="D71" s="45">
        <v>10094.262</v>
      </c>
      <c r="E71" s="45">
        <v>3523.127</v>
      </c>
      <c r="F71" s="45">
        <v>0</v>
      </c>
      <c r="G71" s="45">
        <v>0</v>
      </c>
      <c r="H71" s="45">
        <v>0</v>
      </c>
      <c r="I71" s="48">
        <v>0</v>
      </c>
      <c r="J71" s="41"/>
    </row>
    <row r="72" spans="1:9" ht="6" customHeight="1">
      <c r="A72" s="30"/>
      <c r="B72" s="32"/>
      <c r="C72" s="35"/>
      <c r="D72" s="34"/>
      <c r="E72" s="34"/>
      <c r="F72" s="34"/>
      <c r="G72" s="34"/>
      <c r="H72" s="34"/>
      <c r="I72" s="34"/>
    </row>
    <row r="73" spans="1:9" ht="12.75">
      <c r="A73" s="27"/>
      <c r="B73" s="27"/>
      <c r="C73" s="31"/>
      <c r="D73" s="277" t="s">
        <v>41</v>
      </c>
      <c r="E73" s="277"/>
      <c r="F73" s="277"/>
      <c r="G73" s="277"/>
      <c r="H73" s="277"/>
      <c r="I73" s="277"/>
    </row>
    <row r="74" spans="1:9" ht="6" customHeight="1">
      <c r="A74" s="30"/>
      <c r="B74" s="30"/>
      <c r="C74" s="37"/>
      <c r="D74" s="38" t="s">
        <v>0</v>
      </c>
      <c r="E74" s="38"/>
      <c r="F74" s="38"/>
      <c r="G74" s="38"/>
      <c r="H74" s="38"/>
      <c r="I74" s="38"/>
    </row>
    <row r="75" spans="1:9" ht="12.75">
      <c r="A75" s="29">
        <v>2013</v>
      </c>
      <c r="B75" s="20" t="s">
        <v>34</v>
      </c>
      <c r="C75" s="35"/>
      <c r="D75" s="45">
        <f aca="true" t="shared" si="0" ref="D75:I75">D11+D27+D43+D59</f>
        <v>682765</v>
      </c>
      <c r="E75" s="45">
        <f t="shared" si="0"/>
        <v>137221</v>
      </c>
      <c r="F75" s="45">
        <f t="shared" si="0"/>
        <v>120390</v>
      </c>
      <c r="G75" s="45">
        <f t="shared" si="0"/>
        <v>53507</v>
      </c>
      <c r="H75" s="45">
        <f t="shared" si="0"/>
        <v>2489</v>
      </c>
      <c r="I75" s="48">
        <f t="shared" si="0"/>
        <v>23810</v>
      </c>
    </row>
    <row r="76" spans="2:9" ht="12.75">
      <c r="B76" s="20" t="s">
        <v>35</v>
      </c>
      <c r="D76" s="45">
        <f aca="true" t="shared" si="1" ref="D76:I76">D12+D28+D44+D60</f>
        <v>969855</v>
      </c>
      <c r="E76" s="45">
        <f t="shared" si="1"/>
        <v>171999</v>
      </c>
      <c r="F76" s="45">
        <f t="shared" si="1"/>
        <v>201339</v>
      </c>
      <c r="G76" s="45">
        <f t="shared" si="1"/>
        <v>96391</v>
      </c>
      <c r="H76" s="45">
        <f t="shared" si="1"/>
        <v>6154</v>
      </c>
      <c r="I76" s="48">
        <f t="shared" si="1"/>
        <v>32405</v>
      </c>
    </row>
    <row r="77" spans="2:9" ht="12.75">
      <c r="B77" s="20" t="s">
        <v>36</v>
      </c>
      <c r="D77" s="45">
        <f aca="true" t="shared" si="2" ref="D77:I77">D13+D29+D45+D61</f>
        <v>1366880</v>
      </c>
      <c r="E77" s="45">
        <f t="shared" si="2"/>
        <v>232883</v>
      </c>
      <c r="F77" s="45">
        <f t="shared" si="2"/>
        <v>326474</v>
      </c>
      <c r="G77" s="45">
        <f t="shared" si="2"/>
        <v>129820</v>
      </c>
      <c r="H77" s="45">
        <f t="shared" si="2"/>
        <v>7410</v>
      </c>
      <c r="I77" s="48">
        <f t="shared" si="2"/>
        <v>45213</v>
      </c>
    </row>
    <row r="78" spans="2:9" ht="12.75">
      <c r="B78" s="20" t="s">
        <v>37</v>
      </c>
      <c r="D78" s="45">
        <f aca="true" t="shared" si="3" ref="D78:I78">D14+D30+D46+D62</f>
        <v>1531113</v>
      </c>
      <c r="E78" s="45">
        <f t="shared" si="3"/>
        <v>263261</v>
      </c>
      <c r="F78" s="45">
        <f t="shared" si="3"/>
        <v>381808</v>
      </c>
      <c r="G78" s="45">
        <f t="shared" si="3"/>
        <v>134140</v>
      </c>
      <c r="H78" s="45">
        <f t="shared" si="3"/>
        <v>6624</v>
      </c>
      <c r="I78" s="48">
        <f t="shared" si="3"/>
        <v>53480</v>
      </c>
    </row>
    <row r="79" spans="1:9" ht="6" customHeight="1">
      <c r="A79" s="29"/>
      <c r="D79" s="45"/>
      <c r="E79" s="45"/>
      <c r="F79" s="45"/>
      <c r="G79" s="45"/>
      <c r="H79" s="45"/>
      <c r="I79" s="48"/>
    </row>
    <row r="80" spans="1:9" ht="12.75">
      <c r="A80" s="29">
        <v>2014</v>
      </c>
      <c r="B80" s="20" t="s">
        <v>34</v>
      </c>
      <c r="C80" s="35"/>
      <c r="D80" s="45">
        <f aca="true" t="shared" si="4" ref="D80:I82">D16+D32+D48+D64</f>
        <v>820863.9120000001</v>
      </c>
      <c r="E80" s="45">
        <f t="shared" si="4"/>
        <v>154773.557</v>
      </c>
      <c r="F80" s="45">
        <f t="shared" si="4"/>
        <v>142384.611</v>
      </c>
      <c r="G80" s="45">
        <f t="shared" si="4"/>
        <v>59127.463</v>
      </c>
      <c r="H80" s="45">
        <f t="shared" si="4"/>
        <v>4446.007</v>
      </c>
      <c r="I80" s="48">
        <f t="shared" si="4"/>
        <v>24169.136000000002</v>
      </c>
    </row>
    <row r="81" spans="2:9" ht="12.75">
      <c r="B81" s="20" t="s">
        <v>35</v>
      </c>
      <c r="D81" s="45">
        <f t="shared" si="4"/>
        <v>1073645</v>
      </c>
      <c r="E81" s="45">
        <f t="shared" si="4"/>
        <v>188277</v>
      </c>
      <c r="F81" s="45">
        <f t="shared" si="4"/>
        <v>244354</v>
      </c>
      <c r="G81" s="45">
        <f t="shared" si="4"/>
        <v>109550</v>
      </c>
      <c r="H81" s="45">
        <f t="shared" si="4"/>
        <v>6767</v>
      </c>
      <c r="I81" s="48">
        <f t="shared" si="4"/>
        <v>38540</v>
      </c>
    </row>
    <row r="82" spans="1:10" s="23" customFormat="1" ht="12.75">
      <c r="A82" s="26"/>
      <c r="B82" s="20" t="s">
        <v>36</v>
      </c>
      <c r="C82" s="26"/>
      <c r="D82" s="45">
        <f t="shared" si="4"/>
        <v>1369220</v>
      </c>
      <c r="E82" s="45">
        <f t="shared" si="4"/>
        <v>277430</v>
      </c>
      <c r="F82" s="45">
        <f t="shared" si="4"/>
        <v>329305</v>
      </c>
      <c r="G82" s="45">
        <f t="shared" si="4"/>
        <v>115781</v>
      </c>
      <c r="H82" s="45">
        <f t="shared" si="4"/>
        <v>9042</v>
      </c>
      <c r="I82" s="48">
        <f t="shared" si="4"/>
        <v>49349</v>
      </c>
      <c r="J82" s="41"/>
    </row>
    <row r="83" spans="1:10" s="23" customFormat="1" ht="12.75">
      <c r="A83" s="26"/>
      <c r="B83" s="20" t="s">
        <v>37</v>
      </c>
      <c r="C83" s="26"/>
      <c r="D83" s="45">
        <f aca="true" t="shared" si="5" ref="D83:I83">D19+D35+D51+D67</f>
        <v>1542358.663</v>
      </c>
      <c r="E83" s="45">
        <f t="shared" si="5"/>
        <v>272329.83</v>
      </c>
      <c r="F83" s="45">
        <f t="shared" si="5"/>
        <v>378657.164</v>
      </c>
      <c r="G83" s="45">
        <f t="shared" si="5"/>
        <v>133719.27300000002</v>
      </c>
      <c r="H83" s="45">
        <f t="shared" si="5"/>
        <v>8400.112000000001</v>
      </c>
      <c r="I83" s="48">
        <f t="shared" si="5"/>
        <v>48138.557</v>
      </c>
      <c r="J83" s="41"/>
    </row>
    <row r="84" spans="1:10" s="23" customFormat="1" ht="6" customHeight="1">
      <c r="A84" s="26"/>
      <c r="B84" s="32"/>
      <c r="C84" s="26"/>
      <c r="D84" s="45"/>
      <c r="E84" s="45"/>
      <c r="F84" s="45"/>
      <c r="G84" s="45"/>
      <c r="H84" s="45"/>
      <c r="I84" s="48"/>
      <c r="J84" s="41"/>
    </row>
    <row r="85" spans="1:10" s="23" customFormat="1" ht="12.75">
      <c r="A85" s="36">
        <v>2015</v>
      </c>
      <c r="B85" s="148" t="s">
        <v>34</v>
      </c>
      <c r="C85" s="148"/>
      <c r="D85" s="45">
        <f aca="true" t="shared" si="6" ref="D85:I87">D21+D37+D53+D69</f>
        <v>731252.869</v>
      </c>
      <c r="E85" s="45">
        <f t="shared" si="6"/>
        <v>162588.84699999998</v>
      </c>
      <c r="F85" s="45">
        <f t="shared" si="6"/>
        <v>123205.296</v>
      </c>
      <c r="G85" s="45">
        <f t="shared" si="6"/>
        <v>56293.97</v>
      </c>
      <c r="H85" s="45">
        <f t="shared" si="6"/>
        <v>4099.714</v>
      </c>
      <c r="I85" s="48">
        <f t="shared" si="6"/>
        <v>23820.449999999997</v>
      </c>
      <c r="J85" s="41"/>
    </row>
    <row r="86" spans="2:10" s="23" customFormat="1" ht="12.75">
      <c r="B86" s="228" t="s">
        <v>35</v>
      </c>
      <c r="D86" s="45">
        <f t="shared" si="6"/>
        <v>978356.625</v>
      </c>
      <c r="E86" s="45">
        <f t="shared" si="6"/>
        <v>202388.35899999997</v>
      </c>
      <c r="F86" s="45">
        <f t="shared" si="6"/>
        <v>212578.188</v>
      </c>
      <c r="G86" s="45">
        <f t="shared" si="6"/>
        <v>90240.216</v>
      </c>
      <c r="H86" s="45">
        <f t="shared" si="6"/>
        <v>3493.3099999999995</v>
      </c>
      <c r="I86" s="48">
        <f t="shared" si="6"/>
        <v>34144.892</v>
      </c>
      <c r="J86" s="41"/>
    </row>
    <row r="87" spans="2:10" ht="12.75">
      <c r="B87" s="150" t="s">
        <v>36</v>
      </c>
      <c r="D87" s="45">
        <f t="shared" si="6"/>
        <v>1340606.476</v>
      </c>
      <c r="E87" s="45">
        <f t="shared" si="6"/>
        <v>274972.88999999996</v>
      </c>
      <c r="F87" s="45">
        <f t="shared" si="6"/>
        <v>315138.05</v>
      </c>
      <c r="G87" s="45">
        <f t="shared" si="6"/>
        <v>128432.107</v>
      </c>
      <c r="H87" s="45">
        <f t="shared" si="6"/>
        <v>2480.869</v>
      </c>
      <c r="I87" s="48">
        <f t="shared" si="6"/>
        <v>43046.799999999996</v>
      </c>
      <c r="J87" s="44"/>
    </row>
    <row r="88" spans="4:10" ht="12.75">
      <c r="D88" s="42"/>
      <c r="E88" s="42"/>
      <c r="F88" s="42"/>
      <c r="G88" s="42"/>
      <c r="H88" s="42"/>
      <c r="I88" s="42"/>
      <c r="J88" s="44"/>
    </row>
    <row r="89" spans="4:10" ht="12.75">
      <c r="D89" s="42"/>
      <c r="E89" s="42"/>
      <c r="F89" s="42"/>
      <c r="G89" s="42"/>
      <c r="H89" s="42"/>
      <c r="I89" s="42"/>
      <c r="J89" s="44"/>
    </row>
    <row r="90" spans="4:10" ht="12.75">
      <c r="D90" s="42"/>
      <c r="E90" s="42"/>
      <c r="F90" s="42"/>
      <c r="G90" s="42"/>
      <c r="H90" s="42"/>
      <c r="I90" s="42"/>
      <c r="J90" s="44"/>
    </row>
    <row r="91" spans="4:10" ht="12.75">
      <c r="D91" s="43"/>
      <c r="E91" s="40"/>
      <c r="F91" s="40"/>
      <c r="G91" s="40"/>
      <c r="H91" s="40"/>
      <c r="I91" s="40"/>
      <c r="J91" s="44"/>
    </row>
    <row r="92" spans="4:9" ht="12.75">
      <c r="D92" s="43"/>
      <c r="E92" s="43"/>
      <c r="F92" s="43"/>
      <c r="G92" s="43"/>
      <c r="H92" s="43"/>
      <c r="I92" s="43"/>
    </row>
    <row r="93" spans="4:9" ht="12.75">
      <c r="D93" s="40"/>
      <c r="E93" s="40"/>
      <c r="F93" s="40"/>
      <c r="G93" s="40"/>
      <c r="H93" s="40"/>
      <c r="I93" s="40"/>
    </row>
    <row r="94" spans="4:9" ht="12.75">
      <c r="D94" s="40"/>
      <c r="E94" s="40"/>
      <c r="F94" s="40"/>
      <c r="G94" s="40"/>
      <c r="H94" s="40"/>
      <c r="I94" s="40"/>
    </row>
    <row r="95" spans="4:9" ht="12.75">
      <c r="D95" s="40"/>
      <c r="E95" s="40"/>
      <c r="F95" s="40"/>
      <c r="G95" s="40"/>
      <c r="H95" s="40"/>
      <c r="I95" s="40"/>
    </row>
    <row r="96" spans="4:9" ht="12.75">
      <c r="D96" s="40"/>
      <c r="E96" s="40"/>
      <c r="F96" s="40"/>
      <c r="G96" s="40"/>
      <c r="H96" s="40"/>
      <c r="I96" s="40"/>
    </row>
    <row r="97" spans="4:9" ht="12.75">
      <c r="D97" s="40"/>
      <c r="E97" s="40"/>
      <c r="F97" s="40"/>
      <c r="G97" s="40"/>
      <c r="H97" s="40"/>
      <c r="I97" s="40"/>
    </row>
    <row r="98" spans="4:9" ht="12.75">
      <c r="D98" s="40"/>
      <c r="E98" s="40"/>
      <c r="F98" s="40"/>
      <c r="G98" s="40"/>
      <c r="H98" s="40"/>
      <c r="I98" s="40"/>
    </row>
  </sheetData>
  <sheetProtection/>
  <mergeCells count="13">
    <mergeCell ref="A3:C7"/>
    <mergeCell ref="D73:I73"/>
    <mergeCell ref="D7:I7"/>
    <mergeCell ref="D9:I9"/>
    <mergeCell ref="D25:I25"/>
    <mergeCell ref="D41:I41"/>
    <mergeCell ref="H4:H6"/>
    <mergeCell ref="D3:D6"/>
    <mergeCell ref="G4:G6"/>
    <mergeCell ref="D57:I57"/>
    <mergeCell ref="I4:I6"/>
    <mergeCell ref="E4:E6"/>
    <mergeCell ref="F4:F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scale="79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O16" sqref="O16"/>
    </sheetView>
  </sheetViews>
  <sheetFormatPr defaultColWidth="11.421875" defaultRowHeight="12.75"/>
  <cols>
    <col min="1" max="1" width="2.140625" style="146" customWidth="1"/>
    <col min="2" max="4" width="1.8515625" style="146" customWidth="1"/>
    <col min="5" max="5" width="17.8515625" style="146" customWidth="1"/>
    <col min="6" max="6" width="10.57421875" style="146" customWidth="1"/>
    <col min="7" max="7" width="10.421875" style="146" customWidth="1"/>
    <col min="8" max="8" width="10.7109375" style="146" customWidth="1"/>
    <col min="9" max="11" width="10.421875" style="146" customWidth="1"/>
    <col min="12" max="13" width="9.00390625" style="146" customWidth="1"/>
    <col min="14" max="16384" width="11.421875" style="146" customWidth="1"/>
  </cols>
  <sheetData>
    <row r="1" spans="1:13" ht="12.75">
      <c r="A1" s="297" t="s">
        <v>81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2.75">
      <c r="A2" s="297" t="s">
        <v>332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5:13" ht="9" customHeight="1">
      <c r="E3" s="186"/>
      <c r="F3" s="188"/>
      <c r="G3" s="188"/>
      <c r="H3" s="188"/>
      <c r="I3" s="188"/>
      <c r="J3" s="188"/>
      <c r="K3" s="188"/>
      <c r="L3" s="188"/>
      <c r="M3" s="188"/>
    </row>
    <row r="4" spans="1:13" ht="12.75">
      <c r="A4" s="298" t="s">
        <v>82</v>
      </c>
      <c r="B4" s="298"/>
      <c r="C4" s="298"/>
      <c r="D4" s="298"/>
      <c r="E4" s="299"/>
      <c r="F4" s="289" t="s">
        <v>245</v>
      </c>
      <c r="G4" s="304" t="s">
        <v>83</v>
      </c>
      <c r="H4" s="305"/>
      <c r="I4" s="305"/>
      <c r="J4" s="305"/>
      <c r="K4" s="305"/>
      <c r="L4" s="306"/>
      <c r="M4" s="232" t="s">
        <v>244</v>
      </c>
    </row>
    <row r="5" spans="1:15" ht="12.75">
      <c r="A5" s="300"/>
      <c r="B5" s="300"/>
      <c r="C5" s="300"/>
      <c r="D5" s="300"/>
      <c r="E5" s="301"/>
      <c r="F5" s="290"/>
      <c r="G5" s="292" t="s">
        <v>242</v>
      </c>
      <c r="H5" s="289" t="s">
        <v>243</v>
      </c>
      <c r="I5" s="304" t="s">
        <v>83</v>
      </c>
      <c r="J5" s="306"/>
      <c r="K5" s="292" t="s">
        <v>84</v>
      </c>
      <c r="L5" s="307" t="s">
        <v>40</v>
      </c>
      <c r="M5" s="289" t="s">
        <v>85</v>
      </c>
      <c r="O5" s="233"/>
    </row>
    <row r="6" spans="1:15" ht="12.75">
      <c r="A6" s="300"/>
      <c r="B6" s="300"/>
      <c r="C6" s="300"/>
      <c r="D6" s="300"/>
      <c r="E6" s="301"/>
      <c r="F6" s="290"/>
      <c r="G6" s="293"/>
      <c r="H6" s="290"/>
      <c r="I6" s="292" t="s">
        <v>86</v>
      </c>
      <c r="J6" s="292" t="s">
        <v>87</v>
      </c>
      <c r="K6" s="293"/>
      <c r="L6" s="293"/>
      <c r="M6" s="290"/>
      <c r="O6" s="233"/>
    </row>
    <row r="7" spans="1:15" ht="12.75">
      <c r="A7" s="300"/>
      <c r="B7" s="300"/>
      <c r="C7" s="300"/>
      <c r="D7" s="300"/>
      <c r="E7" s="301"/>
      <c r="F7" s="290"/>
      <c r="G7" s="293"/>
      <c r="H7" s="290"/>
      <c r="I7" s="293"/>
      <c r="J7" s="293"/>
      <c r="K7" s="293"/>
      <c r="L7" s="293"/>
      <c r="M7" s="290"/>
      <c r="O7" s="233"/>
    </row>
    <row r="8" spans="1:13" ht="12.75">
      <c r="A8" s="300"/>
      <c r="B8" s="300"/>
      <c r="C8" s="300"/>
      <c r="D8" s="300"/>
      <c r="E8" s="301"/>
      <c r="F8" s="290"/>
      <c r="G8" s="293"/>
      <c r="H8" s="290"/>
      <c r="I8" s="293"/>
      <c r="J8" s="293"/>
      <c r="K8" s="293"/>
      <c r="L8" s="293"/>
      <c r="M8" s="290"/>
    </row>
    <row r="9" spans="1:13" ht="12.75">
      <c r="A9" s="300"/>
      <c r="B9" s="300"/>
      <c r="C9" s="300"/>
      <c r="D9" s="300"/>
      <c r="E9" s="301"/>
      <c r="F9" s="291"/>
      <c r="G9" s="294"/>
      <c r="H9" s="291"/>
      <c r="I9" s="294"/>
      <c r="J9" s="294"/>
      <c r="K9" s="294"/>
      <c r="L9" s="294"/>
      <c r="M9" s="291"/>
    </row>
    <row r="10" spans="1:13" ht="12.75">
      <c r="A10" s="302"/>
      <c r="B10" s="302"/>
      <c r="C10" s="302"/>
      <c r="D10" s="302"/>
      <c r="E10" s="303"/>
      <c r="F10" s="295" t="s">
        <v>88</v>
      </c>
      <c r="G10" s="296"/>
      <c r="H10" s="296"/>
      <c r="I10" s="296"/>
      <c r="J10" s="296"/>
      <c r="K10" s="296"/>
      <c r="L10" s="296"/>
      <c r="M10" s="296"/>
    </row>
    <row r="11" spans="6:14" ht="6.75" customHeight="1">
      <c r="F11" s="186"/>
      <c r="G11" s="186"/>
      <c r="H11" s="186"/>
      <c r="I11" s="186"/>
      <c r="J11" s="186"/>
      <c r="K11" s="186"/>
      <c r="L11" s="186"/>
      <c r="M11" s="186"/>
      <c r="N11" s="186"/>
    </row>
    <row r="12" spans="1:14" ht="12.75">
      <c r="A12" s="146" t="s">
        <v>89</v>
      </c>
      <c r="F12" s="186"/>
      <c r="G12" s="186"/>
      <c r="H12" s="186"/>
      <c r="I12" s="186"/>
      <c r="J12" s="186"/>
      <c r="K12" s="186"/>
      <c r="L12" s="186"/>
      <c r="M12" s="186"/>
      <c r="N12" s="186"/>
    </row>
    <row r="13" spans="2:14" ht="12.75">
      <c r="B13" s="146" t="s">
        <v>90</v>
      </c>
      <c r="F13" s="186"/>
      <c r="G13" s="186"/>
      <c r="H13" s="186"/>
      <c r="I13" s="186"/>
      <c r="J13" s="186"/>
      <c r="K13" s="186"/>
      <c r="L13" s="186"/>
      <c r="M13" s="186"/>
      <c r="N13" s="186"/>
    </row>
    <row r="14" spans="6:14" ht="9.75" customHeight="1">
      <c r="F14" s="186"/>
      <c r="G14" s="186"/>
      <c r="H14" s="186"/>
      <c r="I14" s="186"/>
      <c r="J14" s="186"/>
      <c r="K14" s="186"/>
      <c r="L14" s="186"/>
      <c r="M14" s="186"/>
      <c r="N14" s="186"/>
    </row>
    <row r="15" spans="1:14" ht="12.75">
      <c r="A15" s="146" t="s">
        <v>321</v>
      </c>
      <c r="F15" s="45">
        <v>12443348</v>
      </c>
      <c r="G15" s="45">
        <v>4244230</v>
      </c>
      <c r="H15" s="45">
        <v>6036019</v>
      </c>
      <c r="I15" s="45">
        <v>3825742</v>
      </c>
      <c r="J15" s="45">
        <v>2210276</v>
      </c>
      <c r="K15" s="45">
        <v>2063480</v>
      </c>
      <c r="L15" s="45">
        <v>99620</v>
      </c>
      <c r="M15" s="48">
        <v>38073</v>
      </c>
      <c r="N15" s="186"/>
    </row>
    <row r="16" spans="6:14" ht="9.75" customHeight="1">
      <c r="F16" s="45"/>
      <c r="G16" s="45"/>
      <c r="H16" s="45"/>
      <c r="I16" s="45"/>
      <c r="J16" s="45"/>
      <c r="K16" s="45"/>
      <c r="L16" s="45"/>
      <c r="M16" s="48"/>
      <c r="N16" s="186"/>
    </row>
    <row r="17" spans="2:14" ht="12.75">
      <c r="B17" s="146" t="s">
        <v>340</v>
      </c>
      <c r="F17" s="45">
        <v>356453</v>
      </c>
      <c r="G17" s="45">
        <v>131218</v>
      </c>
      <c r="H17" s="45">
        <v>174920</v>
      </c>
      <c r="I17" s="45">
        <v>121459</v>
      </c>
      <c r="J17" s="45">
        <v>53461</v>
      </c>
      <c r="K17" s="45">
        <v>48533</v>
      </c>
      <c r="L17" s="45">
        <v>1782</v>
      </c>
      <c r="M17" s="48">
        <v>1542</v>
      </c>
      <c r="N17" s="186"/>
    </row>
    <row r="18" spans="2:14" ht="12.75">
      <c r="B18" s="146" t="s">
        <v>341</v>
      </c>
      <c r="F18" s="45">
        <v>476255</v>
      </c>
      <c r="G18" s="45">
        <v>200388</v>
      </c>
      <c r="H18" s="45">
        <v>192815</v>
      </c>
      <c r="I18" s="45">
        <v>135243</v>
      </c>
      <c r="J18" s="45">
        <v>57571</v>
      </c>
      <c r="K18" s="45">
        <v>79126</v>
      </c>
      <c r="L18" s="45">
        <v>3926</v>
      </c>
      <c r="M18" s="48">
        <v>691</v>
      </c>
      <c r="N18" s="186"/>
    </row>
    <row r="19" spans="6:15" ht="9.75" customHeight="1">
      <c r="F19" s="45"/>
      <c r="G19" s="45"/>
      <c r="H19" s="45"/>
      <c r="I19" s="45"/>
      <c r="J19" s="45"/>
      <c r="K19" s="45"/>
      <c r="L19" s="45"/>
      <c r="M19" s="48"/>
      <c r="N19" s="186"/>
      <c r="O19" s="216"/>
    </row>
    <row r="20" spans="2:15" ht="12.75">
      <c r="B20" s="146" t="s">
        <v>91</v>
      </c>
      <c r="F20" s="45"/>
      <c r="G20" s="45"/>
      <c r="H20" s="45"/>
      <c r="I20" s="45"/>
      <c r="J20" s="45"/>
      <c r="K20" s="45"/>
      <c r="L20" s="45"/>
      <c r="M20" s="48"/>
      <c r="N20" s="186"/>
      <c r="O20" s="217"/>
    </row>
    <row r="21" spans="3:15" ht="12.75">
      <c r="C21" s="146" t="s">
        <v>92</v>
      </c>
      <c r="F21" s="45">
        <v>-13053</v>
      </c>
      <c r="G21" s="45">
        <v>1061</v>
      </c>
      <c r="H21" s="45">
        <v>-17093</v>
      </c>
      <c r="I21" s="45">
        <v>106</v>
      </c>
      <c r="J21" s="45">
        <v>-17199</v>
      </c>
      <c r="K21" s="45">
        <v>3770</v>
      </c>
      <c r="L21" s="45">
        <v>-791</v>
      </c>
      <c r="M21" s="48">
        <v>14</v>
      </c>
      <c r="N21" s="186"/>
      <c r="O21" s="217"/>
    </row>
    <row r="22" spans="6:15" ht="9.75" customHeight="1">
      <c r="F22" s="45"/>
      <c r="G22" s="45"/>
      <c r="H22" s="45"/>
      <c r="I22" s="45"/>
      <c r="J22" s="45"/>
      <c r="K22" s="45"/>
      <c r="L22" s="45"/>
      <c r="M22" s="48"/>
      <c r="N22" s="186"/>
      <c r="O22" s="217"/>
    </row>
    <row r="23" spans="1:15" ht="12.75">
      <c r="A23" s="146" t="s">
        <v>342</v>
      </c>
      <c r="F23" s="45">
        <v>12315385</v>
      </c>
      <c r="G23" s="45">
        <v>4179714</v>
      </c>
      <c r="H23" s="45">
        <v>6003331</v>
      </c>
      <c r="I23" s="45">
        <v>3812364</v>
      </c>
      <c r="J23" s="45">
        <v>2190967</v>
      </c>
      <c r="K23" s="45">
        <v>2035656</v>
      </c>
      <c r="L23" s="45">
        <v>96684</v>
      </c>
      <c r="M23" s="48">
        <v>38938</v>
      </c>
      <c r="N23" s="186"/>
      <c r="O23" s="217"/>
    </row>
    <row r="24" spans="6:14" ht="9.75" customHeight="1">
      <c r="F24" s="234"/>
      <c r="G24" s="235"/>
      <c r="H24" s="235"/>
      <c r="I24" s="235"/>
      <c r="J24" s="235"/>
      <c r="K24" s="235"/>
      <c r="L24" s="235"/>
      <c r="M24" s="234"/>
      <c r="N24" s="186"/>
    </row>
    <row r="25" spans="3:14" ht="12.75">
      <c r="C25" s="146" t="s">
        <v>93</v>
      </c>
      <c r="F25" s="236">
        <v>974.63</v>
      </c>
      <c r="G25" s="236">
        <v>1130.86</v>
      </c>
      <c r="H25" s="218">
        <v>671.52</v>
      </c>
      <c r="I25" s="218">
        <v>670.9</v>
      </c>
      <c r="J25" s="218">
        <v>672.59</v>
      </c>
      <c r="K25" s="218">
        <v>227.7</v>
      </c>
      <c r="L25" s="218">
        <v>7.65</v>
      </c>
      <c r="M25" s="219">
        <v>19.52</v>
      </c>
      <c r="N25" s="186"/>
    </row>
    <row r="26" spans="6:15" ht="9.75" customHeight="1">
      <c r="F26" s="47"/>
      <c r="G26" s="47"/>
      <c r="H26" s="47"/>
      <c r="I26" s="47"/>
      <c r="J26" s="47"/>
      <c r="K26" s="47"/>
      <c r="L26" s="47"/>
      <c r="M26" s="49"/>
      <c r="N26" s="186"/>
      <c r="O26" s="237"/>
    </row>
    <row r="27" spans="3:14" ht="12.75">
      <c r="C27" s="146" t="s">
        <v>94</v>
      </c>
      <c r="F27" s="47"/>
      <c r="G27" s="47"/>
      <c r="H27" s="47"/>
      <c r="I27" s="47"/>
      <c r="J27" s="47"/>
      <c r="K27" s="47"/>
      <c r="L27" s="47"/>
      <c r="M27" s="49"/>
      <c r="N27" s="186"/>
    </row>
    <row r="28" spans="4:14" ht="12.75">
      <c r="D28" s="146" t="s">
        <v>343</v>
      </c>
      <c r="F28" s="47">
        <v>-1</v>
      </c>
      <c r="G28" s="47">
        <v>-1.5</v>
      </c>
      <c r="H28" s="47">
        <v>-0.5</v>
      </c>
      <c r="I28" s="47">
        <v>-0.3</v>
      </c>
      <c r="J28" s="47">
        <v>-0.9</v>
      </c>
      <c r="K28" s="47">
        <v>-1.3</v>
      </c>
      <c r="L28" s="47">
        <v>-2.9</v>
      </c>
      <c r="M28" s="49">
        <v>2.3</v>
      </c>
      <c r="N28" s="186"/>
    </row>
    <row r="29" spans="6:14" ht="9.75" customHeight="1">
      <c r="F29" s="238"/>
      <c r="G29" s="238"/>
      <c r="H29" s="238"/>
      <c r="I29" s="238"/>
      <c r="J29" s="238"/>
      <c r="K29" s="238"/>
      <c r="L29" s="238"/>
      <c r="M29" s="238"/>
      <c r="N29" s="186"/>
    </row>
    <row r="30" spans="1:14" ht="12.75">
      <c r="A30" s="146" t="s">
        <v>95</v>
      </c>
      <c r="F30" s="238"/>
      <c r="G30" s="238"/>
      <c r="H30" s="238"/>
      <c r="I30" s="238"/>
      <c r="J30" s="238"/>
      <c r="K30" s="238"/>
      <c r="L30" s="238"/>
      <c r="M30" s="238"/>
      <c r="N30" s="186"/>
    </row>
    <row r="31" spans="6:14" ht="9.75" customHeight="1">
      <c r="F31" s="238"/>
      <c r="G31" s="238"/>
      <c r="H31" s="238"/>
      <c r="I31" s="238"/>
      <c r="J31" s="238"/>
      <c r="K31" s="238"/>
      <c r="L31" s="238"/>
      <c r="M31" s="238"/>
      <c r="N31" s="186"/>
    </row>
    <row r="32" spans="2:14" ht="12.75">
      <c r="B32" s="146" t="s">
        <v>321</v>
      </c>
      <c r="F32" s="45">
        <v>12304463</v>
      </c>
      <c r="G32" s="45">
        <v>4235446</v>
      </c>
      <c r="H32" s="45">
        <v>5910572</v>
      </c>
      <c r="I32" s="45">
        <v>3755787</v>
      </c>
      <c r="J32" s="45">
        <v>2154786</v>
      </c>
      <c r="K32" s="45">
        <v>2062358</v>
      </c>
      <c r="L32" s="45">
        <v>96087</v>
      </c>
      <c r="M32" s="48">
        <v>37140</v>
      </c>
      <c r="N32" s="186"/>
    </row>
    <row r="33" spans="6:14" ht="9.75" customHeight="1">
      <c r="F33" s="45"/>
      <c r="G33" s="45"/>
      <c r="H33" s="45"/>
      <c r="I33" s="45"/>
      <c r="J33" s="45"/>
      <c r="K33" s="45"/>
      <c r="L33" s="45"/>
      <c r="M33" s="48"/>
      <c r="N33" s="186"/>
    </row>
    <row r="34" spans="3:14" ht="12.75">
      <c r="C34" s="146" t="s">
        <v>340</v>
      </c>
      <c r="F34" s="45">
        <v>356200</v>
      </c>
      <c r="G34" s="45">
        <v>131218</v>
      </c>
      <c r="H34" s="45">
        <v>174667</v>
      </c>
      <c r="I34" s="45">
        <v>121206</v>
      </c>
      <c r="J34" s="45">
        <v>53461</v>
      </c>
      <c r="K34" s="45">
        <v>48533</v>
      </c>
      <c r="L34" s="45">
        <v>1782</v>
      </c>
      <c r="M34" s="48">
        <v>1542</v>
      </c>
      <c r="N34" s="186"/>
    </row>
    <row r="35" spans="3:14" ht="12.75">
      <c r="C35" s="146" t="s">
        <v>341</v>
      </c>
      <c r="F35" s="45">
        <v>475786</v>
      </c>
      <c r="G35" s="45">
        <v>200258</v>
      </c>
      <c r="H35" s="45">
        <v>192585</v>
      </c>
      <c r="I35" s="45">
        <v>135132</v>
      </c>
      <c r="J35" s="45">
        <v>57453</v>
      </c>
      <c r="K35" s="45">
        <v>79036</v>
      </c>
      <c r="L35" s="45">
        <v>3907</v>
      </c>
      <c r="M35" s="48">
        <v>691</v>
      </c>
      <c r="N35" s="186"/>
    </row>
    <row r="36" spans="6:14" ht="9.75" customHeight="1">
      <c r="F36" s="45"/>
      <c r="G36" s="45"/>
      <c r="H36" s="45"/>
      <c r="I36" s="45"/>
      <c r="J36" s="45"/>
      <c r="K36" s="45"/>
      <c r="L36" s="45"/>
      <c r="M36" s="48"/>
      <c r="N36" s="186"/>
    </row>
    <row r="37" spans="3:14" ht="12.75">
      <c r="C37" s="146" t="s">
        <v>91</v>
      </c>
      <c r="F37" s="45"/>
      <c r="G37" s="45"/>
      <c r="H37" s="45"/>
      <c r="I37" s="45"/>
      <c r="J37" s="45"/>
      <c r="K37" s="45"/>
      <c r="L37" s="45"/>
      <c r="M37" s="48"/>
      <c r="N37" s="186"/>
    </row>
    <row r="38" spans="4:14" ht="12.75">
      <c r="D38" s="146" t="s">
        <v>92</v>
      </c>
      <c r="F38" s="45">
        <v>-4488</v>
      </c>
      <c r="G38" s="45">
        <v>1062</v>
      </c>
      <c r="H38" s="45">
        <v>-9275</v>
      </c>
      <c r="I38" s="45">
        <v>-286</v>
      </c>
      <c r="J38" s="45">
        <v>-8989</v>
      </c>
      <c r="K38" s="45">
        <v>3770</v>
      </c>
      <c r="L38" s="45">
        <v>-44</v>
      </c>
      <c r="M38" s="239">
        <v>29</v>
      </c>
      <c r="N38" s="186"/>
    </row>
    <row r="39" spans="6:14" ht="9.75" customHeight="1">
      <c r="F39" s="45"/>
      <c r="G39" s="45"/>
      <c r="H39" s="45"/>
      <c r="I39" s="45"/>
      <c r="J39" s="45"/>
      <c r="K39" s="45"/>
      <c r="L39" s="45"/>
      <c r="M39" s="48"/>
      <c r="N39" s="186"/>
    </row>
    <row r="40" spans="2:14" ht="12.75">
      <c r="B40" s="146" t="s">
        <v>342</v>
      </c>
      <c r="F40" s="45">
        <v>12185281</v>
      </c>
      <c r="G40" s="45">
        <v>4171061</v>
      </c>
      <c r="H40" s="45">
        <v>5885679</v>
      </c>
      <c r="I40" s="45">
        <v>3741875</v>
      </c>
      <c r="J40" s="45">
        <v>2143804</v>
      </c>
      <c r="K40" s="45">
        <v>2034624</v>
      </c>
      <c r="L40" s="45">
        <v>93917</v>
      </c>
      <c r="M40" s="48">
        <v>38019</v>
      </c>
      <c r="N40" s="186"/>
    </row>
    <row r="41" spans="6:14" ht="9.75" customHeight="1">
      <c r="F41" s="234"/>
      <c r="G41" s="235"/>
      <c r="H41" s="235"/>
      <c r="I41" s="235"/>
      <c r="J41" s="235"/>
      <c r="K41" s="235"/>
      <c r="L41" s="235"/>
      <c r="M41" s="234"/>
      <c r="N41" s="186"/>
    </row>
    <row r="42" spans="3:14" ht="12.75">
      <c r="C42" s="146" t="s">
        <v>93</v>
      </c>
      <c r="F42" s="236">
        <v>964.33</v>
      </c>
      <c r="G42" s="236">
        <v>1128.52</v>
      </c>
      <c r="H42" s="218">
        <v>658.36</v>
      </c>
      <c r="I42" s="218">
        <v>658.5</v>
      </c>
      <c r="J42" s="218">
        <v>658.11</v>
      </c>
      <c r="K42" s="218">
        <v>227.59</v>
      </c>
      <c r="L42" s="218">
        <v>7.43</v>
      </c>
      <c r="M42" s="219">
        <v>19.06</v>
      </c>
      <c r="N42" s="186"/>
    </row>
    <row r="43" spans="6:14" ht="9.75" customHeight="1">
      <c r="F43" s="47"/>
      <c r="G43" s="47"/>
      <c r="H43" s="47"/>
      <c r="I43" s="47"/>
      <c r="J43" s="47"/>
      <c r="K43" s="47"/>
      <c r="L43" s="47"/>
      <c r="M43" s="49"/>
      <c r="N43" s="186"/>
    </row>
    <row r="44" spans="3:14" ht="12.75">
      <c r="C44" s="146" t="s">
        <v>94</v>
      </c>
      <c r="F44" s="47"/>
      <c r="G44" s="47"/>
      <c r="H44" s="47"/>
      <c r="I44" s="47"/>
      <c r="J44" s="47"/>
      <c r="K44" s="47"/>
      <c r="L44" s="47"/>
      <c r="M44" s="49"/>
      <c r="N44" s="186"/>
    </row>
    <row r="45" spans="4:14" ht="12.75">
      <c r="D45" s="146" t="s">
        <v>343</v>
      </c>
      <c r="F45" s="47">
        <v>-1</v>
      </c>
      <c r="G45" s="47">
        <v>-1.5</v>
      </c>
      <c r="H45" s="47">
        <v>-0.4</v>
      </c>
      <c r="I45" s="47">
        <v>-0.4</v>
      </c>
      <c r="J45" s="240">
        <v>-0.5</v>
      </c>
      <c r="K45" s="47">
        <v>-1.3</v>
      </c>
      <c r="L45" s="47">
        <v>-2.3</v>
      </c>
      <c r="M45" s="49">
        <v>2.4</v>
      </c>
      <c r="N45" s="186"/>
    </row>
    <row r="46" spans="6:14" ht="9.75" customHeight="1">
      <c r="F46" s="238"/>
      <c r="G46" s="238"/>
      <c r="H46" s="238"/>
      <c r="I46" s="238"/>
      <c r="J46" s="238"/>
      <c r="K46" s="238"/>
      <c r="L46" s="238"/>
      <c r="M46" s="238"/>
      <c r="N46" s="186"/>
    </row>
    <row r="47" spans="2:14" ht="12.75">
      <c r="B47" s="146" t="s">
        <v>96</v>
      </c>
      <c r="F47" s="238"/>
      <c r="G47" s="238"/>
      <c r="H47" s="238"/>
      <c r="I47" s="238"/>
      <c r="J47" s="238"/>
      <c r="K47" s="238"/>
      <c r="L47" s="238"/>
      <c r="M47" s="238"/>
      <c r="N47" s="186"/>
    </row>
    <row r="48" spans="3:14" ht="12.75">
      <c r="C48" s="146" t="s">
        <v>247</v>
      </c>
      <c r="F48" s="238"/>
      <c r="G48" s="238"/>
      <c r="H48" s="238"/>
      <c r="I48" s="238"/>
      <c r="J48" s="238"/>
      <c r="K48" s="238"/>
      <c r="L48" s="238"/>
      <c r="M48" s="238"/>
      <c r="N48" s="186"/>
    </row>
    <row r="49" spans="6:14" ht="9.75" customHeight="1">
      <c r="F49" s="238"/>
      <c r="G49" s="238"/>
      <c r="H49" s="238"/>
      <c r="I49" s="238"/>
      <c r="J49" s="238"/>
      <c r="K49" s="238"/>
      <c r="L49" s="238"/>
      <c r="M49" s="238"/>
      <c r="N49" s="186"/>
    </row>
    <row r="50" spans="2:14" ht="12.75">
      <c r="B50" s="146" t="s">
        <v>321</v>
      </c>
      <c r="F50" s="45">
        <v>138885</v>
      </c>
      <c r="G50" s="45">
        <v>8784</v>
      </c>
      <c r="H50" s="45">
        <v>125446</v>
      </c>
      <c r="I50" s="45">
        <v>69956</v>
      </c>
      <c r="J50" s="45">
        <v>55490</v>
      </c>
      <c r="K50" s="45">
        <v>1122</v>
      </c>
      <c r="L50" s="45">
        <v>3533</v>
      </c>
      <c r="M50" s="48">
        <v>933</v>
      </c>
      <c r="N50" s="186"/>
    </row>
    <row r="51" spans="6:14" ht="9.75" customHeight="1">
      <c r="F51" s="45"/>
      <c r="G51" s="45"/>
      <c r="H51" s="45"/>
      <c r="I51" s="45"/>
      <c r="J51" s="45"/>
      <c r="K51" s="45"/>
      <c r="L51" s="45"/>
      <c r="M51" s="48"/>
      <c r="N51" s="186"/>
    </row>
    <row r="52" spans="3:14" ht="12.75">
      <c r="C52" s="146" t="s">
        <v>340</v>
      </c>
      <c r="F52" s="45">
        <v>253</v>
      </c>
      <c r="G52" s="45">
        <v>0</v>
      </c>
      <c r="H52" s="45">
        <v>253</v>
      </c>
      <c r="I52" s="45">
        <v>253</v>
      </c>
      <c r="J52" s="45">
        <v>0</v>
      </c>
      <c r="K52" s="45">
        <v>0</v>
      </c>
      <c r="L52" s="45">
        <v>0</v>
      </c>
      <c r="M52" s="48">
        <v>0</v>
      </c>
      <c r="N52" s="186"/>
    </row>
    <row r="53" spans="3:14" ht="12.75">
      <c r="C53" s="146" t="s">
        <v>341</v>
      </c>
      <c r="F53" s="45">
        <v>469</v>
      </c>
      <c r="G53" s="45">
        <v>130</v>
      </c>
      <c r="H53" s="45">
        <v>230</v>
      </c>
      <c r="I53" s="45">
        <v>111</v>
      </c>
      <c r="J53" s="45">
        <v>119</v>
      </c>
      <c r="K53" s="45">
        <v>90</v>
      </c>
      <c r="L53" s="45">
        <v>19</v>
      </c>
      <c r="M53" s="48">
        <v>0</v>
      </c>
      <c r="N53" s="186"/>
    </row>
    <row r="54" spans="6:14" ht="9.75" customHeight="1">
      <c r="F54" s="45"/>
      <c r="G54" s="45"/>
      <c r="H54" s="45"/>
      <c r="I54" s="45"/>
      <c r="J54" s="45"/>
      <c r="K54" s="45"/>
      <c r="L54" s="45"/>
      <c r="M54" s="48"/>
      <c r="N54" s="186"/>
    </row>
    <row r="55" spans="3:14" ht="12.75">
      <c r="C55" s="146" t="s">
        <v>91</v>
      </c>
      <c r="F55" s="45"/>
      <c r="G55" s="45"/>
      <c r="H55" s="45"/>
      <c r="I55" s="45"/>
      <c r="J55" s="45"/>
      <c r="K55" s="45"/>
      <c r="L55" s="45"/>
      <c r="M55" s="48"/>
      <c r="N55" s="186"/>
    </row>
    <row r="56" spans="4:14" ht="12.75">
      <c r="D56" s="146" t="s">
        <v>92</v>
      </c>
      <c r="F56" s="45">
        <v>-8565</v>
      </c>
      <c r="G56" s="45">
        <v>-1</v>
      </c>
      <c r="H56" s="45">
        <v>-7818</v>
      </c>
      <c r="I56" s="45">
        <v>392</v>
      </c>
      <c r="J56" s="45">
        <v>-8209</v>
      </c>
      <c r="K56" s="45">
        <v>0</v>
      </c>
      <c r="L56" s="45">
        <v>-746</v>
      </c>
      <c r="M56" s="48">
        <v>-15</v>
      </c>
      <c r="N56" s="186"/>
    </row>
    <row r="57" spans="6:14" ht="9.75" customHeight="1">
      <c r="F57" s="45"/>
      <c r="G57" s="45"/>
      <c r="H57" s="45"/>
      <c r="I57" s="45"/>
      <c r="J57" s="45"/>
      <c r="K57" s="45"/>
      <c r="L57" s="45"/>
      <c r="M57" s="48"/>
      <c r="N57" s="186"/>
    </row>
    <row r="58" spans="2:14" ht="12.75">
      <c r="B58" s="146" t="s">
        <v>342</v>
      </c>
      <c r="F58" s="45">
        <v>130104</v>
      </c>
      <c r="G58" s="45">
        <v>8653</v>
      </c>
      <c r="H58" s="45">
        <v>117652</v>
      </c>
      <c r="I58" s="45">
        <v>70489</v>
      </c>
      <c r="J58" s="45">
        <v>47162</v>
      </c>
      <c r="K58" s="45">
        <v>1031</v>
      </c>
      <c r="L58" s="45">
        <v>2768</v>
      </c>
      <c r="M58" s="48">
        <v>918</v>
      </c>
      <c r="N58" s="186"/>
    </row>
    <row r="59" spans="6:14" ht="9.75" customHeight="1">
      <c r="F59" s="234"/>
      <c r="G59" s="235"/>
      <c r="H59" s="235"/>
      <c r="I59" s="235"/>
      <c r="J59" s="235"/>
      <c r="K59" s="235"/>
      <c r="L59" s="235"/>
      <c r="M59" s="234"/>
      <c r="N59" s="186"/>
    </row>
    <row r="60" spans="3:14" ht="12.75">
      <c r="C60" s="146" t="s">
        <v>93</v>
      </c>
      <c r="F60" s="218">
        <v>10.3</v>
      </c>
      <c r="G60" s="218">
        <v>2.34</v>
      </c>
      <c r="H60" s="218">
        <v>13.16</v>
      </c>
      <c r="I60" s="218">
        <v>12.4</v>
      </c>
      <c r="J60" s="218">
        <v>14.48</v>
      </c>
      <c r="K60" s="218">
        <v>0.12</v>
      </c>
      <c r="L60" s="218">
        <v>0.22</v>
      </c>
      <c r="M60" s="219">
        <v>0.46</v>
      </c>
      <c r="N60" s="186"/>
    </row>
    <row r="61" spans="6:14" ht="9.75" customHeight="1">
      <c r="F61" s="47"/>
      <c r="G61" s="47"/>
      <c r="H61" s="47"/>
      <c r="I61" s="47"/>
      <c r="J61" s="47"/>
      <c r="K61" s="47"/>
      <c r="L61" s="47"/>
      <c r="M61" s="49"/>
      <c r="N61" s="186"/>
    </row>
    <row r="62" spans="3:14" ht="12.75">
      <c r="C62" s="146" t="s">
        <v>94</v>
      </c>
      <c r="F62" s="47"/>
      <c r="G62" s="47"/>
      <c r="H62" s="47"/>
      <c r="I62" s="47"/>
      <c r="J62" s="47"/>
      <c r="K62" s="47"/>
      <c r="L62" s="47"/>
      <c r="M62" s="49"/>
      <c r="N62" s="186"/>
    </row>
    <row r="63" spans="4:14" ht="12.75">
      <c r="D63" s="146" t="s">
        <v>343</v>
      </c>
      <c r="F63" s="47">
        <v>-6.3</v>
      </c>
      <c r="G63" s="47">
        <v>-1.5</v>
      </c>
      <c r="H63" s="47">
        <v>-6.2</v>
      </c>
      <c r="I63" s="47">
        <v>0.8</v>
      </c>
      <c r="J63" s="47">
        <v>-15</v>
      </c>
      <c r="K63" s="47">
        <v>-8</v>
      </c>
      <c r="L63" s="47">
        <v>-21.7</v>
      </c>
      <c r="M63" s="49">
        <v>-1.6</v>
      </c>
      <c r="N63" s="186"/>
    </row>
    <row r="64" spans="6:14" ht="9.75" customHeight="1">
      <c r="F64" s="238"/>
      <c r="G64" s="238"/>
      <c r="H64" s="238"/>
      <c r="I64" s="238"/>
      <c r="J64" s="238"/>
      <c r="K64" s="238"/>
      <c r="L64" s="238"/>
      <c r="M64" s="238"/>
      <c r="N64" s="186"/>
    </row>
    <row r="65" spans="1:14" ht="12.75">
      <c r="A65" s="146" t="s">
        <v>97</v>
      </c>
      <c r="F65" s="238"/>
      <c r="G65" s="238"/>
      <c r="H65" s="238"/>
      <c r="I65" s="238"/>
      <c r="J65" s="238"/>
      <c r="K65" s="238"/>
      <c r="L65" s="238"/>
      <c r="M65" s="238"/>
      <c r="N65" s="186"/>
    </row>
    <row r="66" spans="6:14" ht="9.75" customHeight="1">
      <c r="F66" s="238"/>
      <c r="G66" s="238"/>
      <c r="H66" s="238"/>
      <c r="I66" s="238"/>
      <c r="J66" s="238"/>
      <c r="K66" s="238"/>
      <c r="L66" s="238"/>
      <c r="M66" s="238"/>
      <c r="N66" s="186"/>
    </row>
    <row r="67" spans="1:14" ht="12.75">
      <c r="A67" s="146" t="s">
        <v>98</v>
      </c>
      <c r="F67" s="238"/>
      <c r="G67" s="238"/>
      <c r="H67" s="238"/>
      <c r="I67" s="238"/>
      <c r="J67" s="238"/>
      <c r="K67" s="238"/>
      <c r="L67" s="238"/>
      <c r="M67" s="238"/>
      <c r="N67" s="186"/>
    </row>
    <row r="68" spans="6:14" ht="9.75" customHeight="1">
      <c r="F68" s="207"/>
      <c r="G68" s="207"/>
      <c r="H68" s="207"/>
      <c r="I68" s="207"/>
      <c r="J68" s="207"/>
      <c r="K68" s="207"/>
      <c r="L68" s="207"/>
      <c r="M68" s="207"/>
      <c r="N68" s="186"/>
    </row>
    <row r="69" spans="2:14" ht="12.75">
      <c r="B69" s="146" t="s">
        <v>321</v>
      </c>
      <c r="F69" s="45">
        <v>73376</v>
      </c>
      <c r="G69" s="45">
        <v>8784</v>
      </c>
      <c r="H69" s="45">
        <v>14558</v>
      </c>
      <c r="I69" s="45">
        <v>5164</v>
      </c>
      <c r="J69" s="45">
        <v>9394</v>
      </c>
      <c r="K69" s="45">
        <v>50035</v>
      </c>
      <c r="L69" s="45">
        <v>0</v>
      </c>
      <c r="M69" s="48">
        <v>0</v>
      </c>
      <c r="N69" s="186"/>
    </row>
    <row r="70" spans="2:14" ht="12.75">
      <c r="B70" s="146" t="s">
        <v>342</v>
      </c>
      <c r="F70" s="45">
        <v>79148</v>
      </c>
      <c r="G70" s="45">
        <v>8774</v>
      </c>
      <c r="H70" s="45">
        <v>14587</v>
      </c>
      <c r="I70" s="45">
        <v>5199</v>
      </c>
      <c r="J70" s="45">
        <v>9389</v>
      </c>
      <c r="K70" s="45">
        <v>55787</v>
      </c>
      <c r="L70" s="45">
        <v>0</v>
      </c>
      <c r="M70" s="48">
        <v>0</v>
      </c>
      <c r="N70" s="186"/>
    </row>
    <row r="71" spans="6:14" ht="9.75" customHeight="1">
      <c r="F71" s="50"/>
      <c r="G71" s="50"/>
      <c r="H71" s="50"/>
      <c r="I71" s="50"/>
      <c r="J71" s="50"/>
      <c r="K71" s="50"/>
      <c r="L71" s="50"/>
      <c r="M71" s="50"/>
      <c r="N71" s="186"/>
    </row>
    <row r="72" spans="1:14" ht="12.75">
      <c r="A72" s="146" t="s">
        <v>99</v>
      </c>
      <c r="F72" s="50"/>
      <c r="G72" s="50"/>
      <c r="H72" s="50"/>
      <c r="I72" s="50"/>
      <c r="J72" s="50"/>
      <c r="K72" s="50"/>
      <c r="L72" s="50"/>
      <c r="M72" s="50"/>
      <c r="N72" s="186"/>
    </row>
    <row r="73" spans="2:14" ht="12.75">
      <c r="B73" s="146" t="s">
        <v>321</v>
      </c>
      <c r="F73" s="45">
        <v>422237</v>
      </c>
      <c r="G73" s="45">
        <v>182204</v>
      </c>
      <c r="H73" s="45">
        <v>204233</v>
      </c>
      <c r="I73" s="45">
        <v>169400</v>
      </c>
      <c r="J73" s="45">
        <v>34833</v>
      </c>
      <c r="K73" s="45">
        <v>35800</v>
      </c>
      <c r="L73" s="45">
        <v>0</v>
      </c>
      <c r="M73" s="48">
        <v>1299</v>
      </c>
      <c r="N73" s="186"/>
    </row>
    <row r="74" spans="2:14" ht="12.75">
      <c r="B74" s="146" t="s">
        <v>342</v>
      </c>
      <c r="F74" s="45">
        <v>326802</v>
      </c>
      <c r="G74" s="45">
        <v>110362</v>
      </c>
      <c r="H74" s="45">
        <v>181440</v>
      </c>
      <c r="I74" s="45">
        <v>151627</v>
      </c>
      <c r="J74" s="45">
        <v>29813</v>
      </c>
      <c r="K74" s="45">
        <v>35000</v>
      </c>
      <c r="L74" s="45">
        <v>0</v>
      </c>
      <c r="M74" s="48">
        <v>1386</v>
      </c>
      <c r="N74" s="186"/>
    </row>
    <row r="75" spans="1:14" ht="9.75" customHeight="1">
      <c r="A75" s="146" t="s">
        <v>100</v>
      </c>
      <c r="N75" s="186"/>
    </row>
    <row r="76" ht="15">
      <c r="A76" s="241" t="s">
        <v>246</v>
      </c>
    </row>
  </sheetData>
  <sheetProtection/>
  <mergeCells count="14">
    <mergeCell ref="M5:M9"/>
    <mergeCell ref="I6:I9"/>
    <mergeCell ref="J6:J9"/>
    <mergeCell ref="F10:M10"/>
    <mergeCell ref="A1:M1"/>
    <mergeCell ref="A2:M2"/>
    <mergeCell ref="A4:E10"/>
    <mergeCell ref="F4:F9"/>
    <mergeCell ref="G4:L4"/>
    <mergeCell ref="G5:G9"/>
    <mergeCell ref="H5:H9"/>
    <mergeCell ref="I5:J5"/>
    <mergeCell ref="K5:K9"/>
    <mergeCell ref="L5:L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pane xSplit="8" ySplit="10" topLeftCell="I44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J56" sqref="J56"/>
    </sheetView>
  </sheetViews>
  <sheetFormatPr defaultColWidth="10.28125" defaultRowHeight="12.75"/>
  <cols>
    <col min="1" max="2" width="1.1484375" style="51" customWidth="1"/>
    <col min="3" max="3" width="5.28125" style="51" customWidth="1"/>
    <col min="4" max="4" width="8.00390625" style="51" customWidth="1"/>
    <col min="5" max="6" width="1.1484375" style="51" customWidth="1"/>
    <col min="7" max="7" width="6.00390625" style="51" customWidth="1"/>
    <col min="8" max="8" width="0.5625" style="66" customWidth="1"/>
    <col min="9" max="9" width="7.7109375" style="51" customWidth="1"/>
    <col min="10" max="10" width="9.7109375" style="51" customWidth="1"/>
    <col min="11" max="11" width="9.8515625" style="51" customWidth="1"/>
    <col min="12" max="12" width="8.7109375" style="51" customWidth="1"/>
    <col min="13" max="14" width="9.8515625" style="51" customWidth="1"/>
    <col min="15" max="15" width="8.7109375" style="51" customWidth="1"/>
    <col min="16" max="16" width="7.421875" style="51" customWidth="1"/>
    <col min="17" max="17" width="7.7109375" style="51" customWidth="1"/>
    <col min="18" max="18" width="10.57421875" style="65" customWidth="1"/>
    <col min="19" max="19" width="10.28125" style="65" customWidth="1"/>
    <col min="20" max="20" width="10.7109375" style="51" bestFit="1" customWidth="1"/>
    <col min="21" max="21" width="10.28125" style="51" customWidth="1"/>
    <col min="22" max="22" width="10.28125" style="52" customWidth="1"/>
    <col min="23" max="16384" width="10.28125" style="51" customWidth="1"/>
  </cols>
  <sheetData>
    <row r="1" spans="1:18" ht="12.75">
      <c r="A1" s="51" t="s">
        <v>0</v>
      </c>
      <c r="B1" s="319" t="s">
        <v>42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</row>
    <row r="2" spans="1:18" ht="9" customHeight="1">
      <c r="A2" s="53"/>
      <c r="B2" s="54"/>
      <c r="C2" s="54"/>
      <c r="D2" s="54" t="s">
        <v>0</v>
      </c>
      <c r="E2" s="54"/>
      <c r="F2" s="54"/>
      <c r="G2" s="54"/>
      <c r="H2" s="55"/>
      <c r="I2" s="54"/>
      <c r="J2" s="54"/>
      <c r="K2" s="54"/>
      <c r="L2" s="54"/>
      <c r="M2" s="54"/>
      <c r="N2" s="54"/>
      <c r="O2" s="54"/>
      <c r="P2" s="54"/>
      <c r="Q2" s="56"/>
      <c r="R2" s="56"/>
    </row>
    <row r="3" spans="1:18" ht="12.75">
      <c r="A3" s="320" t="s">
        <v>43</v>
      </c>
      <c r="B3" s="321"/>
      <c r="C3" s="321"/>
      <c r="D3" s="321"/>
      <c r="E3" s="321"/>
      <c r="F3" s="321"/>
      <c r="G3" s="321"/>
      <c r="H3" s="322"/>
      <c r="I3" s="327" t="s">
        <v>44</v>
      </c>
      <c r="J3" s="328"/>
      <c r="K3" s="327" t="s">
        <v>45</v>
      </c>
      <c r="L3" s="333"/>
      <c r="M3" s="328"/>
      <c r="N3" s="336" t="s">
        <v>248</v>
      </c>
      <c r="O3" s="337"/>
      <c r="P3" s="312" t="s">
        <v>46</v>
      </c>
      <c r="Q3" s="312" t="s">
        <v>251</v>
      </c>
      <c r="R3" s="336" t="s">
        <v>293</v>
      </c>
    </row>
    <row r="4" spans="1:18" ht="12.75">
      <c r="A4" s="323"/>
      <c r="B4" s="323"/>
      <c r="C4" s="323"/>
      <c r="D4" s="323"/>
      <c r="E4" s="323"/>
      <c r="F4" s="323"/>
      <c r="G4" s="323"/>
      <c r="H4" s="324"/>
      <c r="I4" s="329"/>
      <c r="J4" s="330"/>
      <c r="K4" s="329"/>
      <c r="L4" s="334"/>
      <c r="M4" s="330"/>
      <c r="N4" s="338"/>
      <c r="O4" s="339"/>
      <c r="P4" s="313"/>
      <c r="Q4" s="313"/>
      <c r="R4" s="342"/>
    </row>
    <row r="5" spans="1:18" ht="12.75">
      <c r="A5" s="323"/>
      <c r="B5" s="323"/>
      <c r="C5" s="323"/>
      <c r="D5" s="323"/>
      <c r="E5" s="323"/>
      <c r="F5" s="323"/>
      <c r="G5" s="323"/>
      <c r="H5" s="324"/>
      <c r="I5" s="331"/>
      <c r="J5" s="332"/>
      <c r="K5" s="331"/>
      <c r="L5" s="335"/>
      <c r="M5" s="332"/>
      <c r="N5" s="340"/>
      <c r="O5" s="341"/>
      <c r="P5" s="313"/>
      <c r="Q5" s="313"/>
      <c r="R5" s="342"/>
    </row>
    <row r="6" spans="1:18" ht="12.75">
      <c r="A6" s="323"/>
      <c r="B6" s="323"/>
      <c r="C6" s="323"/>
      <c r="D6" s="323"/>
      <c r="E6" s="323"/>
      <c r="F6" s="323"/>
      <c r="G6" s="323"/>
      <c r="H6" s="324"/>
      <c r="I6" s="309" t="s">
        <v>47</v>
      </c>
      <c r="J6" s="309" t="s">
        <v>48</v>
      </c>
      <c r="K6" s="309" t="s">
        <v>49</v>
      </c>
      <c r="L6" s="309" t="s">
        <v>250</v>
      </c>
      <c r="M6" s="309" t="s">
        <v>50</v>
      </c>
      <c r="N6" s="312" t="s">
        <v>249</v>
      </c>
      <c r="O6" s="312" t="s">
        <v>51</v>
      </c>
      <c r="P6" s="313"/>
      <c r="Q6" s="313"/>
      <c r="R6" s="342"/>
    </row>
    <row r="7" spans="1:18" ht="12.75">
      <c r="A7" s="323"/>
      <c r="B7" s="323"/>
      <c r="C7" s="323"/>
      <c r="D7" s="323"/>
      <c r="E7" s="323"/>
      <c r="F7" s="323"/>
      <c r="G7" s="323"/>
      <c r="H7" s="324"/>
      <c r="I7" s="310"/>
      <c r="J7" s="310"/>
      <c r="K7" s="310"/>
      <c r="L7" s="310"/>
      <c r="M7" s="310"/>
      <c r="N7" s="313"/>
      <c r="O7" s="313"/>
      <c r="P7" s="313"/>
      <c r="Q7" s="313"/>
      <c r="R7" s="342"/>
    </row>
    <row r="8" spans="1:18" ht="12.75">
      <c r="A8" s="323"/>
      <c r="B8" s="323"/>
      <c r="C8" s="323"/>
      <c r="D8" s="323"/>
      <c r="E8" s="323"/>
      <c r="F8" s="323"/>
      <c r="G8" s="323"/>
      <c r="H8" s="324"/>
      <c r="I8" s="310"/>
      <c r="J8" s="310"/>
      <c r="K8" s="310"/>
      <c r="L8" s="310"/>
      <c r="M8" s="310"/>
      <c r="N8" s="313"/>
      <c r="O8" s="313"/>
      <c r="P8" s="313"/>
      <c r="Q8" s="313"/>
      <c r="R8" s="342"/>
    </row>
    <row r="9" spans="1:25" ht="12.75">
      <c r="A9" s="323"/>
      <c r="B9" s="323"/>
      <c r="C9" s="323"/>
      <c r="D9" s="323"/>
      <c r="E9" s="323"/>
      <c r="F9" s="323"/>
      <c r="G9" s="323"/>
      <c r="H9" s="324"/>
      <c r="I9" s="311"/>
      <c r="J9" s="311"/>
      <c r="K9" s="311"/>
      <c r="L9" s="311"/>
      <c r="M9" s="311"/>
      <c r="N9" s="314"/>
      <c r="O9" s="314"/>
      <c r="P9" s="314"/>
      <c r="Q9" s="314"/>
      <c r="R9" s="343"/>
      <c r="U9" s="154"/>
      <c r="V9" s="57"/>
      <c r="W9" s="154"/>
      <c r="X9" s="154"/>
      <c r="Y9" s="154"/>
    </row>
    <row r="10" spans="1:18" ht="15" customHeight="1">
      <c r="A10" s="325"/>
      <c r="B10" s="325"/>
      <c r="C10" s="325"/>
      <c r="D10" s="325"/>
      <c r="E10" s="325"/>
      <c r="F10" s="325"/>
      <c r="G10" s="325"/>
      <c r="H10" s="326"/>
      <c r="I10" s="58" t="s">
        <v>32</v>
      </c>
      <c r="J10" s="59"/>
      <c r="K10" s="59"/>
      <c r="L10" s="59"/>
      <c r="M10" s="59"/>
      <c r="N10" s="59"/>
      <c r="O10" s="59"/>
      <c r="P10" s="59"/>
      <c r="Q10" s="59"/>
      <c r="R10" s="59"/>
    </row>
    <row r="11" spans="1:27" ht="11.25" customHeight="1">
      <c r="A11" s="60"/>
      <c r="B11" s="61"/>
      <c r="C11" s="61"/>
      <c r="D11" s="61"/>
      <c r="E11" s="61"/>
      <c r="F11" s="61"/>
      <c r="G11" s="61"/>
      <c r="H11" s="62"/>
      <c r="I11" s="61"/>
      <c r="J11" s="61"/>
      <c r="K11" s="61"/>
      <c r="L11" s="61"/>
      <c r="M11" s="61"/>
      <c r="N11" s="61"/>
      <c r="O11" s="61"/>
      <c r="P11" s="61"/>
      <c r="Q11" s="61"/>
      <c r="R11" s="63"/>
      <c r="S11" s="92"/>
      <c r="T11" s="64"/>
      <c r="U11" s="64"/>
      <c r="V11" s="64"/>
      <c r="W11" s="64"/>
      <c r="X11" s="64"/>
      <c r="Y11" s="64"/>
      <c r="Z11" s="64"/>
      <c r="AA11" s="64"/>
    </row>
    <row r="12" spans="1:27" ht="12" customHeight="1">
      <c r="A12" s="318" t="s">
        <v>333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92"/>
      <c r="T12" s="64"/>
      <c r="U12" s="64"/>
      <c r="V12" s="64"/>
      <c r="W12" s="64"/>
      <c r="X12" s="64"/>
      <c r="Y12" s="64"/>
      <c r="Z12" s="64"/>
      <c r="AA12" s="64"/>
    </row>
    <row r="13" spans="1:27" ht="12.75">
      <c r="A13" s="62" t="s">
        <v>33</v>
      </c>
      <c r="B13" s="62"/>
      <c r="C13" s="62"/>
      <c r="D13" s="62"/>
      <c r="E13" s="62"/>
      <c r="F13" s="62"/>
      <c r="G13" s="62"/>
      <c r="H13" s="62"/>
      <c r="N13" s="52"/>
      <c r="P13" s="65"/>
      <c r="S13" s="92"/>
      <c r="T13" s="64"/>
      <c r="U13" s="64"/>
      <c r="V13" s="64"/>
      <c r="W13" s="64"/>
      <c r="X13" s="64"/>
      <c r="Y13" s="64"/>
      <c r="Z13" s="64"/>
      <c r="AA13" s="64"/>
    </row>
    <row r="14" spans="1:27" ht="12.75">
      <c r="A14" s="62"/>
      <c r="B14" s="62"/>
      <c r="C14" s="62" t="s">
        <v>52</v>
      </c>
      <c r="D14" s="62"/>
      <c r="E14" s="62"/>
      <c r="F14" s="62"/>
      <c r="G14" s="62"/>
      <c r="H14" s="62"/>
      <c r="P14" s="65"/>
      <c r="S14" s="92"/>
      <c r="T14" s="64"/>
      <c r="U14" s="64"/>
      <c r="V14" s="64"/>
      <c r="W14" s="64"/>
      <c r="X14" s="64"/>
      <c r="Y14" s="64"/>
      <c r="Z14" s="64"/>
      <c r="AA14" s="64"/>
    </row>
    <row r="15" spans="16:27" ht="8.25" customHeight="1">
      <c r="P15" s="65"/>
      <c r="S15" s="92"/>
      <c r="T15" s="64"/>
      <c r="U15" s="64"/>
      <c r="V15" s="64"/>
      <c r="W15" s="64"/>
      <c r="X15" s="64"/>
      <c r="Y15" s="64"/>
      <c r="Z15" s="64"/>
      <c r="AA15" s="64"/>
    </row>
    <row r="16" spans="1:27" ht="12.75">
      <c r="A16" s="127" t="s">
        <v>76</v>
      </c>
      <c r="I16" s="45">
        <v>65.816</v>
      </c>
      <c r="J16" s="45">
        <v>71510.406</v>
      </c>
      <c r="K16" s="45">
        <v>650733.298</v>
      </c>
      <c r="L16" s="45">
        <v>96903.026</v>
      </c>
      <c r="M16" s="45">
        <v>553830.272</v>
      </c>
      <c r="N16" s="45">
        <v>260541.486</v>
      </c>
      <c r="O16" s="45">
        <v>41157.743</v>
      </c>
      <c r="P16" s="45">
        <v>57.435</v>
      </c>
      <c r="Q16" s="45">
        <v>991.048</v>
      </c>
      <c r="R16" s="48">
        <v>928154.206</v>
      </c>
      <c r="S16" s="92"/>
      <c r="T16" s="64"/>
      <c r="U16" s="64"/>
      <c r="V16" s="64"/>
      <c r="W16" s="64"/>
      <c r="X16" s="64"/>
      <c r="Y16" s="64"/>
      <c r="Z16" s="64"/>
      <c r="AA16" s="64"/>
    </row>
    <row r="17" spans="9:27" ht="8.25" customHeight="1">
      <c r="I17" s="45"/>
      <c r="J17" s="45"/>
      <c r="K17" s="45"/>
      <c r="L17" s="45"/>
      <c r="M17" s="45"/>
      <c r="N17" s="45"/>
      <c r="O17" s="45"/>
      <c r="P17" s="45"/>
      <c r="Q17" s="45"/>
      <c r="R17" s="48"/>
      <c r="S17" s="92"/>
      <c r="T17" s="64"/>
      <c r="U17" s="64"/>
      <c r="V17" s="64"/>
      <c r="W17" s="64"/>
      <c r="X17" s="64"/>
      <c r="Y17" s="64"/>
      <c r="Z17" s="64"/>
      <c r="AA17" s="64"/>
    </row>
    <row r="18" spans="1:27" ht="12.75">
      <c r="A18" s="51" t="s">
        <v>78</v>
      </c>
      <c r="D18" s="65" t="s">
        <v>271</v>
      </c>
      <c r="E18" s="152" t="s">
        <v>77</v>
      </c>
      <c r="I18" s="45">
        <v>123.087</v>
      </c>
      <c r="J18" s="45">
        <v>47086.025</v>
      </c>
      <c r="K18" s="45">
        <v>125435.374</v>
      </c>
      <c r="L18" s="45">
        <v>23381.497</v>
      </c>
      <c r="M18" s="45">
        <v>102053.877</v>
      </c>
      <c r="N18" s="45">
        <v>97563.001</v>
      </c>
      <c r="O18" s="45">
        <v>17679.16</v>
      </c>
      <c r="P18" s="45">
        <v>135.294</v>
      </c>
      <c r="Q18" s="45">
        <v>75.109</v>
      </c>
      <c r="R18" s="48">
        <v>264715.553</v>
      </c>
      <c r="S18" s="92"/>
      <c r="T18" s="64"/>
      <c r="U18" s="64"/>
      <c r="V18" s="64"/>
      <c r="W18" s="64"/>
      <c r="X18" s="64"/>
      <c r="Y18" s="64"/>
      <c r="Z18" s="64"/>
      <c r="AA18" s="64"/>
    </row>
    <row r="19" spans="9:27" ht="8.25" customHeight="1">
      <c r="I19" s="45"/>
      <c r="J19" s="45"/>
      <c r="K19" s="45"/>
      <c r="L19" s="45"/>
      <c r="M19" s="45"/>
      <c r="N19" s="45"/>
      <c r="O19" s="45"/>
      <c r="P19" s="45"/>
      <c r="Q19" s="45"/>
      <c r="R19" s="48"/>
      <c r="S19" s="92"/>
      <c r="T19" s="64"/>
      <c r="U19" s="64"/>
      <c r="V19" s="64"/>
      <c r="W19" s="64"/>
      <c r="X19" s="64"/>
      <c r="Y19" s="64"/>
      <c r="Z19" s="64"/>
      <c r="AA19" s="64"/>
    </row>
    <row r="20" spans="1:28" s="65" customFormat="1" ht="12.75">
      <c r="A20" s="127" t="s">
        <v>252</v>
      </c>
      <c r="C20" s="129"/>
      <c r="D20" s="152" t="s">
        <v>271</v>
      </c>
      <c r="E20" s="152" t="s">
        <v>78</v>
      </c>
      <c r="F20" s="129"/>
      <c r="G20" s="129"/>
      <c r="H20" s="68"/>
      <c r="I20" s="45">
        <v>156.78</v>
      </c>
      <c r="J20" s="45">
        <v>36747.641</v>
      </c>
      <c r="K20" s="45">
        <v>144941.252</v>
      </c>
      <c r="L20" s="45">
        <v>22637.132</v>
      </c>
      <c r="M20" s="45">
        <v>122304.12</v>
      </c>
      <c r="N20" s="45">
        <v>91828.846</v>
      </c>
      <c r="O20" s="45">
        <v>15279.097</v>
      </c>
      <c r="P20" s="45">
        <v>50.711</v>
      </c>
      <c r="Q20" s="45">
        <v>5.898</v>
      </c>
      <c r="R20" s="48">
        <v>266373.093</v>
      </c>
      <c r="S20" s="92"/>
      <c r="T20" s="64"/>
      <c r="U20" s="64"/>
      <c r="V20" s="64"/>
      <c r="W20" s="64"/>
      <c r="X20" s="64"/>
      <c r="Y20" s="64"/>
      <c r="Z20" s="64"/>
      <c r="AA20" s="64"/>
      <c r="AB20" s="69"/>
    </row>
    <row r="21" spans="1:28" s="65" customFormat="1" ht="6" customHeight="1">
      <c r="A21" s="70"/>
      <c r="H21" s="71"/>
      <c r="I21" s="45"/>
      <c r="J21" s="45"/>
      <c r="K21" s="45"/>
      <c r="L21" s="45"/>
      <c r="M21" s="45"/>
      <c r="N21" s="45"/>
      <c r="O21" s="45"/>
      <c r="P21" s="45"/>
      <c r="Q21" s="45"/>
      <c r="R21" s="48"/>
      <c r="S21" s="72"/>
      <c r="T21" s="72"/>
      <c r="U21" s="72"/>
      <c r="V21" s="72"/>
      <c r="W21" s="72"/>
      <c r="X21" s="64"/>
      <c r="Y21" s="72"/>
      <c r="Z21" s="72"/>
      <c r="AA21" s="72"/>
      <c r="AB21" s="69"/>
    </row>
    <row r="22" spans="1:28" s="65" customFormat="1" ht="12.75">
      <c r="A22" s="73"/>
      <c r="B22" s="128" t="s">
        <v>53</v>
      </c>
      <c r="C22" s="74"/>
      <c r="D22" s="65" t="s">
        <v>271</v>
      </c>
      <c r="E22" s="152" t="s">
        <v>55</v>
      </c>
      <c r="F22" s="129"/>
      <c r="G22" s="67"/>
      <c r="H22" s="68"/>
      <c r="I22" s="45">
        <v>103.41</v>
      </c>
      <c r="J22" s="45">
        <v>21768.403</v>
      </c>
      <c r="K22" s="45">
        <v>87448.358</v>
      </c>
      <c r="L22" s="45">
        <v>18353.537</v>
      </c>
      <c r="M22" s="45">
        <v>69094.821</v>
      </c>
      <c r="N22" s="45">
        <v>57355.265</v>
      </c>
      <c r="O22" s="45">
        <v>9996.97</v>
      </c>
      <c r="P22" s="45">
        <v>32.192</v>
      </c>
      <c r="Q22" s="45">
        <v>19.574</v>
      </c>
      <c r="R22" s="48">
        <v>158370.635</v>
      </c>
      <c r="S22" s="72"/>
      <c r="T22" s="72"/>
      <c r="U22" s="72"/>
      <c r="V22" s="72"/>
      <c r="W22" s="72"/>
      <c r="X22" s="64"/>
      <c r="Y22" s="72"/>
      <c r="Z22" s="72"/>
      <c r="AA22" s="72"/>
      <c r="AB22" s="69"/>
    </row>
    <row r="23" spans="1:28" s="65" customFormat="1" ht="6" customHeight="1">
      <c r="A23" s="73"/>
      <c r="C23" s="74"/>
      <c r="E23" s="67"/>
      <c r="F23" s="67"/>
      <c r="G23" s="67"/>
      <c r="H23" s="68"/>
      <c r="I23" s="45"/>
      <c r="J23" s="45"/>
      <c r="K23" s="45"/>
      <c r="L23" s="45"/>
      <c r="M23" s="45"/>
      <c r="N23" s="45"/>
      <c r="O23" s="45"/>
      <c r="P23" s="45"/>
      <c r="Q23" s="45"/>
      <c r="R23" s="48"/>
      <c r="S23" s="72"/>
      <c r="T23" s="72"/>
      <c r="U23" s="72"/>
      <c r="V23" s="72"/>
      <c r="W23" s="72"/>
      <c r="X23" s="64"/>
      <c r="Y23" s="72"/>
      <c r="Z23" s="72"/>
      <c r="AA23" s="72"/>
      <c r="AB23" s="69"/>
    </row>
    <row r="24" spans="1:28" s="65" customFormat="1" ht="12.75">
      <c r="A24" s="70"/>
      <c r="D24" s="130" t="s">
        <v>54</v>
      </c>
      <c r="F24" s="152" t="s">
        <v>56</v>
      </c>
      <c r="H24" s="68"/>
      <c r="I24" s="45">
        <v>179.681</v>
      </c>
      <c r="J24" s="45">
        <v>18149.588</v>
      </c>
      <c r="K24" s="45">
        <v>64583.414</v>
      </c>
      <c r="L24" s="45">
        <v>14227.145</v>
      </c>
      <c r="M24" s="45">
        <v>50356.269</v>
      </c>
      <c r="N24" s="45">
        <v>50378.819</v>
      </c>
      <c r="O24" s="45">
        <v>8218.823</v>
      </c>
      <c r="P24" s="45">
        <v>59.446</v>
      </c>
      <c r="Q24" s="45">
        <v>0</v>
      </c>
      <c r="R24" s="48">
        <v>127342.626</v>
      </c>
      <c r="S24" s="72"/>
      <c r="T24" s="72"/>
      <c r="U24" s="72"/>
      <c r="V24" s="72"/>
      <c r="W24" s="72"/>
      <c r="X24" s="64"/>
      <c r="Y24" s="72"/>
      <c r="Z24" s="72"/>
      <c r="AA24" s="72"/>
      <c r="AB24" s="69"/>
    </row>
    <row r="25" spans="8:22" s="65" customFormat="1" ht="12.75">
      <c r="H25" s="71"/>
      <c r="I25" s="45"/>
      <c r="J25" s="45"/>
      <c r="K25" s="45"/>
      <c r="L25" s="45"/>
      <c r="M25" s="45"/>
      <c r="N25" s="45"/>
      <c r="O25" s="45"/>
      <c r="P25" s="45"/>
      <c r="Q25" s="45"/>
      <c r="R25" s="48"/>
      <c r="S25" s="75"/>
      <c r="T25" s="75"/>
      <c r="U25" s="75"/>
      <c r="V25" s="76"/>
    </row>
    <row r="26" spans="4:28" s="65" customFormat="1" ht="12" customHeight="1">
      <c r="D26" s="77"/>
      <c r="E26" s="77"/>
      <c r="F26" s="77"/>
      <c r="G26" s="89" t="s">
        <v>253</v>
      </c>
      <c r="H26" s="71"/>
      <c r="I26" s="46">
        <f>I16+I18+I20+I22+I24</f>
        <v>628.774</v>
      </c>
      <c r="J26" s="46">
        <f aca="true" t="shared" si="0" ref="J26:R26">J16+J18+J20+J22+J24</f>
        <v>195262.063</v>
      </c>
      <c r="K26" s="46">
        <f t="shared" si="0"/>
        <v>1073141.696</v>
      </c>
      <c r="L26" s="46">
        <f t="shared" si="0"/>
        <v>175502.337</v>
      </c>
      <c r="M26" s="46">
        <f t="shared" si="0"/>
        <v>897639.3589999999</v>
      </c>
      <c r="N26" s="46">
        <f t="shared" si="0"/>
        <v>557667.417</v>
      </c>
      <c r="O26" s="46">
        <f t="shared" si="0"/>
        <v>92331.793</v>
      </c>
      <c r="P26" s="46">
        <f t="shared" si="0"/>
        <v>335.078</v>
      </c>
      <c r="Q26" s="46">
        <f t="shared" si="0"/>
        <v>1091.629</v>
      </c>
      <c r="R26" s="90">
        <f t="shared" si="0"/>
        <v>1744956.113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</row>
    <row r="27" spans="8:23" s="65" customFormat="1" ht="8.25" customHeight="1">
      <c r="H27" s="71"/>
      <c r="I27" s="50"/>
      <c r="J27" s="50"/>
      <c r="K27" s="50"/>
      <c r="L27" s="50"/>
      <c r="M27" s="50"/>
      <c r="N27" s="50"/>
      <c r="O27" s="50"/>
      <c r="P27" s="50"/>
      <c r="Q27" s="50"/>
      <c r="R27" s="50"/>
      <c r="T27" s="69"/>
      <c r="U27" s="69"/>
      <c r="V27" s="72"/>
      <c r="W27" s="69"/>
    </row>
    <row r="28" spans="8:22" s="65" customFormat="1" ht="8.25" customHeight="1">
      <c r="H28" s="71"/>
      <c r="I28" s="50"/>
      <c r="J28" s="50"/>
      <c r="K28" s="50"/>
      <c r="L28" s="50"/>
      <c r="M28" s="50"/>
      <c r="N28" s="50"/>
      <c r="O28" s="50"/>
      <c r="P28" s="50"/>
      <c r="Q28" s="50"/>
      <c r="R28" s="50"/>
      <c r="V28" s="79"/>
    </row>
    <row r="29" spans="1:22" s="65" customFormat="1" ht="12.75">
      <c r="A29" s="70" t="s">
        <v>38</v>
      </c>
      <c r="B29" s="70"/>
      <c r="C29" s="70"/>
      <c r="D29" s="70"/>
      <c r="E29" s="70"/>
      <c r="F29" s="70"/>
      <c r="G29" s="70"/>
      <c r="H29" s="77"/>
      <c r="I29" s="131"/>
      <c r="J29" s="50"/>
      <c r="K29" s="50"/>
      <c r="L29" s="50"/>
      <c r="M29" s="50"/>
      <c r="N29" s="50"/>
      <c r="O29" s="50"/>
      <c r="P29" s="50"/>
      <c r="Q29" s="50"/>
      <c r="R29" s="50"/>
      <c r="V29" s="79"/>
    </row>
    <row r="30" spans="1:22" s="65" customFormat="1" ht="12.75">
      <c r="A30" s="70"/>
      <c r="B30" s="70"/>
      <c r="C30" s="70" t="s">
        <v>52</v>
      </c>
      <c r="D30" s="70"/>
      <c r="E30" s="70"/>
      <c r="F30" s="70"/>
      <c r="G30" s="70"/>
      <c r="H30" s="77"/>
      <c r="I30" s="50"/>
      <c r="J30" s="50"/>
      <c r="K30" s="50"/>
      <c r="L30" s="50"/>
      <c r="M30" s="50"/>
      <c r="N30" s="50"/>
      <c r="O30" s="50"/>
      <c r="P30" s="50"/>
      <c r="Q30" s="50"/>
      <c r="R30" s="50"/>
      <c r="V30" s="79"/>
    </row>
    <row r="31" spans="8:22" s="65" customFormat="1" ht="8.25" customHeight="1">
      <c r="H31" s="71"/>
      <c r="I31" s="50" t="s">
        <v>0</v>
      </c>
      <c r="J31" s="50"/>
      <c r="K31" s="50"/>
      <c r="L31" s="50"/>
      <c r="M31" s="50"/>
      <c r="N31" s="50"/>
      <c r="O31" s="50"/>
      <c r="P31" s="50"/>
      <c r="Q31" s="50"/>
      <c r="R31" s="50"/>
      <c r="V31" s="79"/>
    </row>
    <row r="32" spans="2:22" s="65" customFormat="1" ht="12.75">
      <c r="B32" s="152" t="s">
        <v>57</v>
      </c>
      <c r="C32" s="129"/>
      <c r="D32" s="129"/>
      <c r="E32" s="129"/>
      <c r="F32" s="129"/>
      <c r="G32" s="129"/>
      <c r="H32" s="68"/>
      <c r="I32" s="45">
        <v>29.335</v>
      </c>
      <c r="J32" s="45">
        <v>2125.38</v>
      </c>
      <c r="K32" s="45">
        <v>10040.97</v>
      </c>
      <c r="L32" s="45">
        <v>1072.555</v>
      </c>
      <c r="M32" s="45">
        <v>8968.415</v>
      </c>
      <c r="N32" s="45">
        <v>7684.068</v>
      </c>
      <c r="O32" s="45">
        <v>819.816</v>
      </c>
      <c r="P32" s="45">
        <v>4.335</v>
      </c>
      <c r="Q32" s="45">
        <v>0</v>
      </c>
      <c r="R32" s="48">
        <v>19631.349</v>
      </c>
      <c r="T32" s="75"/>
      <c r="U32" s="69"/>
      <c r="V32" s="79"/>
    </row>
    <row r="33" spans="1:22" s="65" customFormat="1" ht="6" customHeight="1">
      <c r="A33" s="132"/>
      <c r="B33" s="133"/>
      <c r="C33" s="133"/>
      <c r="D33" s="133"/>
      <c r="E33" s="133"/>
      <c r="F33" s="133"/>
      <c r="G33" s="133"/>
      <c r="H33" s="71"/>
      <c r="I33" s="45"/>
      <c r="J33" s="45"/>
      <c r="K33" s="45"/>
      <c r="L33" s="45"/>
      <c r="M33" s="45"/>
      <c r="N33" s="45"/>
      <c r="O33" s="45"/>
      <c r="P33" s="45"/>
      <c r="Q33" s="45"/>
      <c r="R33" s="48"/>
      <c r="T33" s="75"/>
      <c r="U33" s="69"/>
      <c r="V33" s="79"/>
    </row>
    <row r="34" spans="2:22" s="65" customFormat="1" ht="12.75">
      <c r="B34" s="139" t="s">
        <v>58</v>
      </c>
      <c r="D34" s="133" t="s">
        <v>271</v>
      </c>
      <c r="F34" s="152" t="s">
        <v>56</v>
      </c>
      <c r="H34" s="68"/>
      <c r="I34" s="45">
        <v>640.765</v>
      </c>
      <c r="J34" s="45">
        <v>35323.175</v>
      </c>
      <c r="K34" s="45">
        <v>181504.092</v>
      </c>
      <c r="L34" s="45">
        <v>35984.091</v>
      </c>
      <c r="M34" s="45">
        <v>145520.001</v>
      </c>
      <c r="N34" s="45">
        <v>162119.618</v>
      </c>
      <c r="O34" s="45">
        <v>14596.975</v>
      </c>
      <c r="P34" s="45">
        <v>95.908</v>
      </c>
      <c r="Q34" s="45">
        <v>106.931</v>
      </c>
      <c r="R34" s="48">
        <v>358403.373</v>
      </c>
      <c r="T34" s="75"/>
      <c r="U34" s="69"/>
      <c r="V34" s="75"/>
    </row>
    <row r="35" spans="1:22" s="65" customFormat="1" ht="6" customHeight="1">
      <c r="A35" s="135"/>
      <c r="B35" s="135"/>
      <c r="C35" s="135"/>
      <c r="D35" s="133"/>
      <c r="E35" s="133"/>
      <c r="F35" s="133"/>
      <c r="G35" s="133"/>
      <c r="H35" s="71"/>
      <c r="I35" s="45"/>
      <c r="J35" s="45"/>
      <c r="K35" s="45"/>
      <c r="L35" s="45"/>
      <c r="M35" s="45"/>
      <c r="N35" s="45"/>
      <c r="O35" s="45"/>
      <c r="P35" s="45"/>
      <c r="Q35" s="45"/>
      <c r="R35" s="48"/>
      <c r="T35" s="75"/>
      <c r="U35" s="69"/>
      <c r="V35" s="75"/>
    </row>
    <row r="36" spans="2:22" s="65" customFormat="1" ht="12.75">
      <c r="B36" s="139" t="s">
        <v>59</v>
      </c>
      <c r="D36" s="133" t="s">
        <v>271</v>
      </c>
      <c r="F36" s="152" t="s">
        <v>58</v>
      </c>
      <c r="H36" s="68"/>
      <c r="I36" s="45">
        <v>2523.003</v>
      </c>
      <c r="J36" s="45">
        <v>64820.116</v>
      </c>
      <c r="K36" s="45">
        <v>460973.692</v>
      </c>
      <c r="L36" s="45">
        <v>111914.94</v>
      </c>
      <c r="M36" s="45">
        <v>349058.752</v>
      </c>
      <c r="N36" s="45">
        <v>297069.713</v>
      </c>
      <c r="O36" s="45">
        <v>33261.854</v>
      </c>
      <c r="P36" s="45">
        <v>176.283</v>
      </c>
      <c r="Q36" s="45">
        <v>348.271</v>
      </c>
      <c r="R36" s="48">
        <v>747257.992</v>
      </c>
      <c r="T36" s="69"/>
      <c r="U36" s="69"/>
      <c r="V36" s="75"/>
    </row>
    <row r="37" spans="1:22" s="65" customFormat="1" ht="6" customHeight="1">
      <c r="A37" s="136"/>
      <c r="B37" s="135"/>
      <c r="C37" s="134"/>
      <c r="D37" s="133"/>
      <c r="E37" s="129"/>
      <c r="F37" s="129"/>
      <c r="G37" s="129"/>
      <c r="H37" s="68"/>
      <c r="I37" s="45"/>
      <c r="J37" s="45"/>
      <c r="K37" s="45"/>
      <c r="L37" s="45"/>
      <c r="M37" s="45"/>
      <c r="N37" s="45"/>
      <c r="O37" s="45"/>
      <c r="P37" s="45"/>
      <c r="Q37" s="45"/>
      <c r="R37" s="48"/>
      <c r="T37" s="75"/>
      <c r="U37" s="69"/>
      <c r="V37" s="75"/>
    </row>
    <row r="38" spans="1:24" s="65" customFormat="1" ht="12.75">
      <c r="A38" s="137"/>
      <c r="C38" s="139" t="s">
        <v>60</v>
      </c>
      <c r="D38" s="133" t="s">
        <v>271</v>
      </c>
      <c r="F38" s="152" t="s">
        <v>59</v>
      </c>
      <c r="H38" s="68"/>
      <c r="I38" s="45">
        <v>4998.118</v>
      </c>
      <c r="J38" s="201">
        <v>58706.615</v>
      </c>
      <c r="K38" s="201">
        <v>220957.228</v>
      </c>
      <c r="L38" s="201">
        <v>58598.433</v>
      </c>
      <c r="M38" s="45">
        <v>162358.795</v>
      </c>
      <c r="N38" s="201">
        <v>286194.573</v>
      </c>
      <c r="O38" s="201">
        <v>21556.234</v>
      </c>
      <c r="P38" s="201">
        <v>305.473</v>
      </c>
      <c r="Q38" s="201">
        <v>739.301</v>
      </c>
      <c r="R38" s="48">
        <v>534859.109</v>
      </c>
      <c r="T38" s="75"/>
      <c r="U38" s="69"/>
      <c r="V38" s="75"/>
      <c r="W38" s="69"/>
      <c r="X38" s="69"/>
    </row>
    <row r="39" spans="1:22" s="65" customFormat="1" ht="6" customHeight="1">
      <c r="A39" s="136"/>
      <c r="B39" s="135"/>
      <c r="C39" s="134"/>
      <c r="D39" s="133"/>
      <c r="E39" s="129"/>
      <c r="F39" s="129"/>
      <c r="G39" s="129"/>
      <c r="H39" s="68"/>
      <c r="I39" s="201"/>
      <c r="J39" s="201"/>
      <c r="K39" s="201"/>
      <c r="L39" s="201"/>
      <c r="M39" s="201"/>
      <c r="N39" s="201"/>
      <c r="O39" s="201"/>
      <c r="P39" s="201"/>
      <c r="Q39" s="201"/>
      <c r="R39" s="202"/>
      <c r="T39" s="75"/>
      <c r="U39" s="69"/>
      <c r="V39" s="75"/>
    </row>
    <row r="40" spans="1:22" s="65" customFormat="1" ht="12.75">
      <c r="A40" s="136"/>
      <c r="C40" s="139" t="s">
        <v>61</v>
      </c>
      <c r="D40" s="133" t="s">
        <v>271</v>
      </c>
      <c r="G40" s="152" t="s">
        <v>60</v>
      </c>
      <c r="H40" s="68"/>
      <c r="I40" s="201">
        <v>4735.486</v>
      </c>
      <c r="J40" s="201">
        <v>38449.506</v>
      </c>
      <c r="K40" s="201">
        <v>138342.029</v>
      </c>
      <c r="L40" s="201">
        <v>33605.879</v>
      </c>
      <c r="M40" s="45">
        <v>104736.15</v>
      </c>
      <c r="N40" s="201">
        <v>206520.41</v>
      </c>
      <c r="O40" s="201">
        <v>11665.123</v>
      </c>
      <c r="P40" s="201">
        <v>212.74</v>
      </c>
      <c r="Q40" s="201">
        <v>663.894</v>
      </c>
      <c r="R40" s="202">
        <v>366983.309</v>
      </c>
      <c r="T40" s="69"/>
      <c r="U40" s="69"/>
      <c r="V40" s="75"/>
    </row>
    <row r="41" spans="1:22" s="65" customFormat="1" ht="6" customHeight="1">
      <c r="A41" s="136"/>
      <c r="B41" s="134"/>
      <c r="C41" s="134"/>
      <c r="D41" s="133"/>
      <c r="E41" s="129"/>
      <c r="F41" s="129"/>
      <c r="G41" s="129"/>
      <c r="H41" s="68"/>
      <c r="I41" s="201"/>
      <c r="J41" s="201"/>
      <c r="K41" s="201"/>
      <c r="L41" s="201"/>
      <c r="M41" s="201"/>
      <c r="N41" s="201"/>
      <c r="O41" s="201"/>
      <c r="P41" s="201"/>
      <c r="Q41" s="201"/>
      <c r="R41" s="202"/>
      <c r="S41" s="65" t="s">
        <v>322</v>
      </c>
      <c r="V41" s="75"/>
    </row>
    <row r="42" spans="1:22" s="65" customFormat="1" ht="12.75">
      <c r="A42" s="136"/>
      <c r="C42" s="139" t="s">
        <v>62</v>
      </c>
      <c r="D42" s="133" t="s">
        <v>271</v>
      </c>
      <c r="G42" s="152" t="s">
        <v>61</v>
      </c>
      <c r="H42" s="68"/>
      <c r="I42" s="201">
        <v>7330.787</v>
      </c>
      <c r="J42" s="201">
        <v>36710.5</v>
      </c>
      <c r="K42" s="201">
        <v>121074.69</v>
      </c>
      <c r="L42" s="201">
        <v>29798.151</v>
      </c>
      <c r="M42" s="45">
        <v>91276.539</v>
      </c>
      <c r="N42" s="201">
        <v>207037.274</v>
      </c>
      <c r="O42" s="201">
        <v>9530.501</v>
      </c>
      <c r="P42" s="201">
        <v>321.638</v>
      </c>
      <c r="Q42" s="201">
        <v>75.93</v>
      </c>
      <c r="R42" s="202">
        <v>352283.169</v>
      </c>
      <c r="S42" s="220"/>
      <c r="T42" s="69"/>
      <c r="V42" s="75"/>
    </row>
    <row r="43" spans="1:22" s="65" customFormat="1" ht="6" customHeight="1">
      <c r="A43" s="138"/>
      <c r="B43" s="128"/>
      <c r="C43" s="128"/>
      <c r="D43" s="133"/>
      <c r="E43" s="129"/>
      <c r="F43" s="129"/>
      <c r="G43" s="129"/>
      <c r="H43" s="68"/>
      <c r="I43" s="201"/>
      <c r="J43" s="201"/>
      <c r="K43" s="201"/>
      <c r="L43" s="201"/>
      <c r="M43" s="201"/>
      <c r="N43" s="201"/>
      <c r="O43" s="201"/>
      <c r="P43" s="201"/>
      <c r="Q43" s="201"/>
      <c r="R43" s="202"/>
      <c r="T43" s="69"/>
      <c r="U43" s="69"/>
      <c r="V43" s="75"/>
    </row>
    <row r="44" spans="1:22" s="65" customFormat="1" ht="12.75">
      <c r="A44" s="132"/>
      <c r="B44" s="133"/>
      <c r="C44" s="133"/>
      <c r="D44" s="140" t="s">
        <v>54</v>
      </c>
      <c r="G44" s="152" t="s">
        <v>62</v>
      </c>
      <c r="H44" s="68"/>
      <c r="I44" s="201">
        <v>955.27</v>
      </c>
      <c r="J44" s="201">
        <v>2423.581</v>
      </c>
      <c r="K44" s="201">
        <v>8440.078</v>
      </c>
      <c r="L44" s="201">
        <v>2284.921</v>
      </c>
      <c r="M44" s="45">
        <v>6155.157</v>
      </c>
      <c r="N44" s="201">
        <v>13907.624</v>
      </c>
      <c r="O44" s="201">
        <v>507.988</v>
      </c>
      <c r="P44" s="201">
        <v>28.284</v>
      </c>
      <c r="Q44" s="201">
        <v>69.889</v>
      </c>
      <c r="R44" s="202">
        <v>24047.793</v>
      </c>
      <c r="V44" s="75"/>
    </row>
    <row r="45" spans="8:22" s="65" customFormat="1" ht="12.75">
      <c r="H45" s="71"/>
      <c r="I45" s="201"/>
      <c r="J45" s="201"/>
      <c r="K45" s="201"/>
      <c r="L45" s="201"/>
      <c r="M45" s="201"/>
      <c r="N45" s="201"/>
      <c r="O45" s="201"/>
      <c r="P45" s="201"/>
      <c r="Q45" s="201"/>
      <c r="R45" s="202"/>
      <c r="T45" s="69"/>
      <c r="V45" s="79"/>
    </row>
    <row r="46" spans="5:22" s="65" customFormat="1" ht="12" customHeight="1">
      <c r="E46" s="80"/>
      <c r="F46" s="80"/>
      <c r="G46" s="89" t="s">
        <v>253</v>
      </c>
      <c r="H46" s="71"/>
      <c r="I46" s="221">
        <f>I32+I34+I36+I38+I40+I42+I44</f>
        <v>21212.764</v>
      </c>
      <c r="J46" s="221">
        <f aca="true" t="shared" si="1" ref="J46:R46">J32+J34+J36+J38+J40+J42+J44</f>
        <v>238558.873</v>
      </c>
      <c r="K46" s="221">
        <f t="shared" si="1"/>
        <v>1141332.7789999999</v>
      </c>
      <c r="L46" s="221">
        <f t="shared" si="1"/>
        <v>273258.97</v>
      </c>
      <c r="M46" s="221">
        <f t="shared" si="1"/>
        <v>868073.809</v>
      </c>
      <c r="N46" s="221">
        <f t="shared" si="1"/>
        <v>1180533.28</v>
      </c>
      <c r="O46" s="221">
        <f t="shared" si="1"/>
        <v>91938.49100000001</v>
      </c>
      <c r="P46" s="221">
        <f t="shared" si="1"/>
        <v>1144.661</v>
      </c>
      <c r="Q46" s="221">
        <f t="shared" si="1"/>
        <v>2004.2160000000001</v>
      </c>
      <c r="R46" s="90">
        <f t="shared" si="1"/>
        <v>2403466.094</v>
      </c>
      <c r="S46" s="81"/>
      <c r="T46" s="75"/>
      <c r="V46" s="79"/>
    </row>
    <row r="47" spans="8:22" s="65" customFormat="1" ht="8.25" customHeight="1">
      <c r="H47" s="71"/>
      <c r="I47" s="221"/>
      <c r="J47" s="221"/>
      <c r="K47" s="221"/>
      <c r="L47" s="221"/>
      <c r="M47" s="201"/>
      <c r="N47" s="221"/>
      <c r="O47" s="221"/>
      <c r="P47" s="221"/>
      <c r="Q47" s="221"/>
      <c r="R47" s="202"/>
      <c r="T47" s="75"/>
      <c r="V47" s="79"/>
    </row>
    <row r="48" spans="4:22" s="65" customFormat="1" ht="12" customHeight="1">
      <c r="D48" s="77"/>
      <c r="E48" s="77"/>
      <c r="F48" s="77"/>
      <c r="G48" s="89" t="s">
        <v>79</v>
      </c>
      <c r="H48" s="77"/>
      <c r="I48" s="221">
        <f>I26+I46</f>
        <v>21841.538</v>
      </c>
      <c r="J48" s="221">
        <f aca="true" t="shared" si="2" ref="J48:R48">J26+J46</f>
        <v>433820.936</v>
      </c>
      <c r="K48" s="221">
        <f t="shared" si="2"/>
        <v>2214474.4749999996</v>
      </c>
      <c r="L48" s="221">
        <f t="shared" si="2"/>
        <v>448761.307</v>
      </c>
      <c r="M48" s="221">
        <f t="shared" si="2"/>
        <v>1765713.168</v>
      </c>
      <c r="N48" s="221">
        <f t="shared" si="2"/>
        <v>1738200.6970000002</v>
      </c>
      <c r="O48" s="221">
        <f t="shared" si="2"/>
        <v>184270.284</v>
      </c>
      <c r="P48" s="221">
        <f t="shared" si="2"/>
        <v>1479.739</v>
      </c>
      <c r="Q48" s="221">
        <f t="shared" si="2"/>
        <v>3095.8450000000003</v>
      </c>
      <c r="R48" s="90">
        <f t="shared" si="2"/>
        <v>4148422.207</v>
      </c>
      <c r="T48" s="75"/>
      <c r="V48" s="79"/>
    </row>
    <row r="49" spans="3:22" s="65" customFormat="1" ht="9.75" customHeight="1">
      <c r="C49" s="77"/>
      <c r="D49" s="77"/>
      <c r="E49" s="77"/>
      <c r="F49" s="77"/>
      <c r="G49" s="77"/>
      <c r="H49" s="77"/>
      <c r="I49" s="82"/>
      <c r="J49" s="82"/>
      <c r="K49" s="82"/>
      <c r="L49" s="82"/>
      <c r="M49" s="82"/>
      <c r="N49" s="82"/>
      <c r="O49" s="82"/>
      <c r="P49" s="82"/>
      <c r="Q49" s="82"/>
      <c r="R49" s="82"/>
      <c r="T49" s="75"/>
      <c r="V49" s="79"/>
    </row>
    <row r="50" spans="1:22" s="65" customFormat="1" ht="15" customHeight="1">
      <c r="A50" s="315" t="s">
        <v>335</v>
      </c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T50" s="75" t="s">
        <v>323</v>
      </c>
      <c r="V50" s="79"/>
    </row>
    <row r="51" spans="3:22" s="65" customFormat="1" ht="9.75" customHeight="1">
      <c r="C51" s="77"/>
      <c r="D51" s="77"/>
      <c r="E51" s="77"/>
      <c r="F51" s="77"/>
      <c r="G51" s="77"/>
      <c r="H51" s="77"/>
      <c r="I51" s="82"/>
      <c r="J51" s="82"/>
      <c r="K51" s="82"/>
      <c r="L51" s="82"/>
      <c r="M51" s="82"/>
      <c r="N51" s="82"/>
      <c r="O51" s="82"/>
      <c r="P51" s="82"/>
      <c r="Q51" s="82"/>
      <c r="R51" s="82"/>
      <c r="T51" s="75"/>
      <c r="V51" s="79"/>
    </row>
    <row r="52" spans="1:22" s="65" customFormat="1" ht="12.75" customHeight="1">
      <c r="A52" s="316" t="s">
        <v>33</v>
      </c>
      <c r="B52" s="317"/>
      <c r="C52" s="317"/>
      <c r="D52" s="317"/>
      <c r="E52" s="317"/>
      <c r="F52" s="317"/>
      <c r="G52" s="317"/>
      <c r="H52" s="71"/>
      <c r="I52" s="45">
        <v>1810.436</v>
      </c>
      <c r="J52" s="45">
        <v>578443.413</v>
      </c>
      <c r="K52" s="45">
        <v>3160828.291</v>
      </c>
      <c r="L52" s="45">
        <v>279225.238</v>
      </c>
      <c r="M52" s="45">
        <v>2881603.053</v>
      </c>
      <c r="N52" s="45">
        <v>1117462.005</v>
      </c>
      <c r="O52" s="45">
        <v>188427.129</v>
      </c>
      <c r="P52" s="45">
        <v>8498.755</v>
      </c>
      <c r="Q52" s="45">
        <v>5399.799</v>
      </c>
      <c r="R52" s="48">
        <v>4781644.59</v>
      </c>
      <c r="T52" s="75"/>
      <c r="V52" s="79"/>
    </row>
    <row r="53" spans="3:22" s="65" customFormat="1" ht="9.75" customHeight="1">
      <c r="C53" s="71"/>
      <c r="D53" s="71"/>
      <c r="E53" s="71"/>
      <c r="F53" s="71"/>
      <c r="G53" s="71"/>
      <c r="H53" s="71"/>
      <c r="I53" s="45"/>
      <c r="J53" s="45"/>
      <c r="K53" s="45"/>
      <c r="L53" s="45"/>
      <c r="M53" s="45"/>
      <c r="N53" s="45"/>
      <c r="O53" s="45"/>
      <c r="P53" s="45"/>
      <c r="Q53" s="45"/>
      <c r="R53" s="48"/>
      <c r="T53" s="75"/>
      <c r="V53" s="79"/>
    </row>
    <row r="54" spans="1:22" s="65" customFormat="1" ht="15" customHeight="1">
      <c r="A54" s="316" t="s">
        <v>324</v>
      </c>
      <c r="B54" s="317"/>
      <c r="C54" s="317"/>
      <c r="D54" s="317"/>
      <c r="E54" s="317"/>
      <c r="F54" s="317"/>
      <c r="G54" s="317"/>
      <c r="H54" s="71"/>
      <c r="I54" s="45">
        <v>63057.809</v>
      </c>
      <c r="J54" s="201">
        <v>718540.015</v>
      </c>
      <c r="K54" s="201">
        <v>3524770.195</v>
      </c>
      <c r="L54" s="201">
        <v>471587.737</v>
      </c>
      <c r="M54" s="201">
        <v>3053182.458</v>
      </c>
      <c r="N54" s="201">
        <v>2365445.095</v>
      </c>
      <c r="O54" s="201">
        <v>187581.369</v>
      </c>
      <c r="P54" s="201">
        <v>17852.785</v>
      </c>
      <c r="Q54" s="201">
        <v>18690.312</v>
      </c>
      <c r="R54" s="48">
        <v>6424349.843</v>
      </c>
      <c r="T54" s="75"/>
      <c r="V54" s="79"/>
    </row>
    <row r="55" spans="3:22" s="65" customFormat="1" ht="9.75" customHeight="1">
      <c r="C55" s="77"/>
      <c r="D55" s="77"/>
      <c r="E55" s="77"/>
      <c r="F55" s="77"/>
      <c r="G55" s="77"/>
      <c r="H55" s="77"/>
      <c r="I55" s="201"/>
      <c r="J55" s="201"/>
      <c r="K55" s="201"/>
      <c r="L55" s="201"/>
      <c r="M55" s="201"/>
      <c r="N55" s="201"/>
      <c r="O55" s="201"/>
      <c r="P55" s="201"/>
      <c r="Q55" s="201"/>
      <c r="R55" s="202"/>
      <c r="T55" s="75"/>
      <c r="V55" s="79"/>
    </row>
    <row r="56" spans="1:22" s="70" customFormat="1" ht="15" customHeight="1">
      <c r="A56" s="222"/>
      <c r="B56" s="223"/>
      <c r="C56" s="77"/>
      <c r="D56" s="223"/>
      <c r="E56" s="223"/>
      <c r="F56" s="223"/>
      <c r="G56" s="89" t="s">
        <v>79</v>
      </c>
      <c r="H56" s="77"/>
      <c r="I56" s="221">
        <f>I52+I54</f>
        <v>64868.245</v>
      </c>
      <c r="J56" s="221">
        <f aca="true" t="shared" si="3" ref="J56:R56">J52+J54</f>
        <v>1296983.4279999998</v>
      </c>
      <c r="K56" s="221">
        <f t="shared" si="3"/>
        <v>6685598.486</v>
      </c>
      <c r="L56" s="221">
        <f t="shared" si="3"/>
        <v>750812.9750000001</v>
      </c>
      <c r="M56" s="221">
        <f t="shared" si="3"/>
        <v>5934785.511</v>
      </c>
      <c r="N56" s="221">
        <f t="shared" si="3"/>
        <v>3482907.1</v>
      </c>
      <c r="O56" s="221">
        <f t="shared" si="3"/>
        <v>376008.498</v>
      </c>
      <c r="P56" s="221">
        <f t="shared" si="3"/>
        <v>26351.54</v>
      </c>
      <c r="Q56" s="221">
        <f t="shared" si="3"/>
        <v>24090.111</v>
      </c>
      <c r="R56" s="90">
        <f t="shared" si="3"/>
        <v>11205994.433</v>
      </c>
      <c r="T56" s="224"/>
      <c r="V56" s="225"/>
    </row>
    <row r="57" spans="3:22" s="65" customFormat="1" ht="9.75" customHeight="1">
      <c r="C57" s="77"/>
      <c r="D57" s="77"/>
      <c r="E57" s="77"/>
      <c r="F57" s="77"/>
      <c r="G57" s="77"/>
      <c r="H57" s="77"/>
      <c r="I57" s="82"/>
      <c r="J57" s="82"/>
      <c r="K57" s="82"/>
      <c r="L57" s="82"/>
      <c r="M57" s="82"/>
      <c r="N57" s="82"/>
      <c r="O57" s="82"/>
      <c r="P57" s="82"/>
      <c r="Q57" s="226"/>
      <c r="R57" s="82"/>
      <c r="S57" s="81"/>
      <c r="T57" s="75"/>
      <c r="U57" s="83"/>
      <c r="V57" s="79"/>
    </row>
    <row r="58" spans="1:22" s="65" customFormat="1" ht="12" customHeight="1">
      <c r="A58" s="318" t="s">
        <v>63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T58" s="75"/>
      <c r="V58" s="79"/>
    </row>
    <row r="59" spans="2:22" s="65" customFormat="1" ht="9.75" customHeight="1">
      <c r="B59" s="78"/>
      <c r="C59" s="78"/>
      <c r="D59" s="78"/>
      <c r="E59" s="78"/>
      <c r="F59" s="78"/>
      <c r="G59" s="78"/>
      <c r="H59" s="77"/>
      <c r="I59" s="151"/>
      <c r="J59" s="151"/>
      <c r="K59" s="151"/>
      <c r="L59" s="318"/>
      <c r="M59" s="318"/>
      <c r="N59" s="318"/>
      <c r="O59" s="318"/>
      <c r="P59" s="151"/>
      <c r="Q59" s="151"/>
      <c r="R59" s="151"/>
      <c r="T59" s="69"/>
      <c r="V59" s="79"/>
    </row>
    <row r="60" spans="1:29" ht="13.5" customHeight="1">
      <c r="A60" s="308" t="s">
        <v>308</v>
      </c>
      <c r="B60" s="308"/>
      <c r="C60" s="308"/>
      <c r="D60" s="308"/>
      <c r="E60" s="308"/>
      <c r="F60" s="308"/>
      <c r="G60" s="308"/>
      <c r="H60" s="62"/>
      <c r="I60" s="45">
        <v>19504</v>
      </c>
      <c r="J60" s="45">
        <v>362454</v>
      </c>
      <c r="K60" s="45">
        <v>2145281</v>
      </c>
      <c r="L60" s="45">
        <v>-65462</v>
      </c>
      <c r="M60" s="45">
        <v>2210743</v>
      </c>
      <c r="N60" s="45">
        <v>-74828</v>
      </c>
      <c r="O60" s="45">
        <v>2418</v>
      </c>
      <c r="P60" s="45">
        <v>15997</v>
      </c>
      <c r="Q60" s="45">
        <v>11925</v>
      </c>
      <c r="R60" s="48">
        <v>2548214</v>
      </c>
      <c r="T60" s="84"/>
      <c r="U60" s="84"/>
      <c r="V60" s="84"/>
      <c r="W60" s="84"/>
      <c r="X60" s="84"/>
      <c r="Y60" s="84"/>
      <c r="Z60" s="84"/>
      <c r="AA60" s="84"/>
      <c r="AB60" s="84"/>
      <c r="AC60" s="85"/>
    </row>
    <row r="61" spans="1:29" ht="9.75" customHeight="1">
      <c r="A61" s="141"/>
      <c r="B61" s="141"/>
      <c r="C61" s="141"/>
      <c r="D61" s="141"/>
      <c r="E61" s="141"/>
      <c r="F61" s="141"/>
      <c r="G61" s="141"/>
      <c r="I61" s="45"/>
      <c r="J61" s="45"/>
      <c r="K61" s="45"/>
      <c r="L61" s="45"/>
      <c r="M61" s="45"/>
      <c r="N61" s="45"/>
      <c r="O61" s="45"/>
      <c r="P61" s="45"/>
      <c r="Q61" s="45"/>
      <c r="R61" s="48"/>
      <c r="T61" s="84"/>
      <c r="U61" s="84"/>
      <c r="V61" s="84"/>
      <c r="W61" s="84"/>
      <c r="X61" s="84"/>
      <c r="Y61" s="84"/>
      <c r="Z61" s="84"/>
      <c r="AA61" s="84"/>
      <c r="AB61" s="84"/>
      <c r="AC61" s="85"/>
    </row>
    <row r="62" spans="1:18" ht="13.5" customHeight="1">
      <c r="A62" s="308" t="s">
        <v>303</v>
      </c>
      <c r="B62" s="308"/>
      <c r="C62" s="308"/>
      <c r="D62" s="308"/>
      <c r="E62" s="308"/>
      <c r="F62" s="308"/>
      <c r="G62" s="308"/>
      <c r="I62" s="45">
        <v>29313</v>
      </c>
      <c r="J62" s="45">
        <v>453915.545</v>
      </c>
      <c r="K62" s="45">
        <v>2264796.953</v>
      </c>
      <c r="L62" s="45">
        <v>399647.081</v>
      </c>
      <c r="M62" s="45">
        <v>1865149.872</v>
      </c>
      <c r="N62" s="45">
        <v>1507757.602</v>
      </c>
      <c r="O62" s="45">
        <v>153443.858</v>
      </c>
      <c r="P62" s="45">
        <v>7193.818</v>
      </c>
      <c r="Q62" s="45">
        <v>6637.625</v>
      </c>
      <c r="R62" s="48">
        <v>4022576.9299999997</v>
      </c>
    </row>
    <row r="63" spans="1:29" ht="9.75" customHeight="1">
      <c r="A63" s="141"/>
      <c r="B63" s="141"/>
      <c r="C63" s="141"/>
      <c r="D63" s="141"/>
      <c r="E63" s="141"/>
      <c r="F63" s="141"/>
      <c r="G63" s="141"/>
      <c r="I63" s="45"/>
      <c r="J63" s="45"/>
      <c r="K63" s="45"/>
      <c r="L63" s="45"/>
      <c r="M63" s="45"/>
      <c r="N63" s="45"/>
      <c r="O63" s="45"/>
      <c r="P63" s="45"/>
      <c r="Q63" s="45"/>
      <c r="R63" s="48"/>
      <c r="T63" s="85"/>
      <c r="U63" s="85"/>
      <c r="V63" s="86"/>
      <c r="W63" s="85"/>
      <c r="X63" s="85"/>
      <c r="Y63" s="85"/>
      <c r="Z63" s="85"/>
      <c r="AA63" s="85"/>
      <c r="AB63" s="85"/>
      <c r="AC63" s="85"/>
    </row>
    <row r="64" spans="1:18" ht="13.5" customHeight="1">
      <c r="A64" s="308" t="s">
        <v>304</v>
      </c>
      <c r="B64" s="308"/>
      <c r="C64" s="308"/>
      <c r="D64" s="308"/>
      <c r="E64" s="308"/>
      <c r="F64" s="308"/>
      <c r="G64" s="308"/>
      <c r="I64" s="45">
        <v>22613.541</v>
      </c>
      <c r="J64" s="45">
        <v>446211.61</v>
      </c>
      <c r="K64" s="45">
        <v>1945607.6</v>
      </c>
      <c r="L64" s="45">
        <v>417546.167</v>
      </c>
      <c r="M64" s="45">
        <v>1528061.433</v>
      </c>
      <c r="N64" s="45">
        <v>1519092.275</v>
      </c>
      <c r="O64" s="45">
        <v>147104.392</v>
      </c>
      <c r="P64" s="45">
        <v>1536.803</v>
      </c>
      <c r="Q64" s="45">
        <v>4466.5</v>
      </c>
      <c r="R64" s="48">
        <v>3669086.554</v>
      </c>
    </row>
    <row r="65" spans="1:18" ht="9.75" customHeight="1">
      <c r="A65" s="141"/>
      <c r="B65" s="141"/>
      <c r="C65" s="141"/>
      <c r="D65" s="141"/>
      <c r="E65" s="141"/>
      <c r="F65" s="141"/>
      <c r="G65" s="141"/>
      <c r="I65" s="45"/>
      <c r="J65" s="45"/>
      <c r="K65" s="45"/>
      <c r="L65" s="45"/>
      <c r="M65" s="45"/>
      <c r="N65" s="45"/>
      <c r="O65" s="45"/>
      <c r="P65" s="45"/>
      <c r="Q65" s="45"/>
      <c r="R65" s="48"/>
    </row>
    <row r="66" spans="1:18" ht="13.5" customHeight="1">
      <c r="A66" s="308" t="s">
        <v>305</v>
      </c>
      <c r="B66" s="308"/>
      <c r="C66" s="308"/>
      <c r="D66" s="308"/>
      <c r="E66" s="308"/>
      <c r="F66" s="308"/>
      <c r="G66" s="308"/>
      <c r="I66" s="45">
        <v>18556</v>
      </c>
      <c r="J66" s="45">
        <v>362914</v>
      </c>
      <c r="K66" s="45">
        <v>1849460</v>
      </c>
      <c r="L66" s="45">
        <v>752760</v>
      </c>
      <c r="M66" s="45">
        <v>1096700</v>
      </c>
      <c r="N66" s="45">
        <v>3067841</v>
      </c>
      <c r="O66" s="45">
        <v>312295</v>
      </c>
      <c r="P66" s="45">
        <v>658</v>
      </c>
      <c r="Q66" s="45">
        <v>1734</v>
      </c>
      <c r="R66" s="48">
        <v>4860698</v>
      </c>
    </row>
    <row r="67" spans="1:18" ht="9.75" customHeight="1">
      <c r="A67" s="141"/>
      <c r="B67" s="141"/>
      <c r="C67" s="141"/>
      <c r="D67" s="141"/>
      <c r="E67" s="141"/>
      <c r="F67" s="141"/>
      <c r="G67" s="141"/>
      <c r="I67" s="45"/>
      <c r="J67" s="45"/>
      <c r="K67" s="45"/>
      <c r="L67" s="45"/>
      <c r="M67" s="45"/>
      <c r="N67" s="45"/>
      <c r="O67" s="45"/>
      <c r="P67" s="45"/>
      <c r="Q67" s="45"/>
      <c r="R67" s="48"/>
    </row>
    <row r="68" spans="1:22" s="87" customFormat="1" ht="13.5" customHeight="1">
      <c r="A68" s="308" t="s">
        <v>309</v>
      </c>
      <c r="B68" s="308"/>
      <c r="C68" s="308"/>
      <c r="D68" s="308"/>
      <c r="E68" s="308"/>
      <c r="F68" s="308"/>
      <c r="G68" s="308"/>
      <c r="H68" s="66"/>
      <c r="I68" s="45">
        <v>19534</v>
      </c>
      <c r="J68" s="45">
        <v>369087</v>
      </c>
      <c r="K68" s="45">
        <v>2110439</v>
      </c>
      <c r="L68" s="45">
        <v>-54272</v>
      </c>
      <c r="M68" s="45">
        <v>2164711</v>
      </c>
      <c r="N68" s="45">
        <v>-12792</v>
      </c>
      <c r="O68" s="45">
        <v>1479</v>
      </c>
      <c r="P68" s="45">
        <v>17794</v>
      </c>
      <c r="Q68" s="45">
        <v>12256</v>
      </c>
      <c r="R68" s="48">
        <v>2572068</v>
      </c>
      <c r="S68" s="70"/>
      <c r="V68" s="88"/>
    </row>
    <row r="69" spans="1:18" ht="9.75" customHeight="1">
      <c r="A69" s="141"/>
      <c r="B69" s="141"/>
      <c r="C69" s="141"/>
      <c r="D69" s="141"/>
      <c r="E69" s="141"/>
      <c r="F69" s="141"/>
      <c r="G69" s="141"/>
      <c r="I69" s="45"/>
      <c r="J69" s="45"/>
      <c r="K69" s="45"/>
      <c r="L69" s="45"/>
      <c r="M69" s="45"/>
      <c r="N69" s="45"/>
      <c r="O69" s="45"/>
      <c r="P69" s="45"/>
      <c r="Q69" s="45"/>
      <c r="R69" s="48"/>
    </row>
    <row r="70" spans="1:20" ht="13.5" customHeight="1">
      <c r="A70" s="308" t="s">
        <v>310</v>
      </c>
      <c r="B70" s="308"/>
      <c r="C70" s="308"/>
      <c r="D70" s="308"/>
      <c r="E70" s="308"/>
      <c r="F70" s="308"/>
      <c r="G70" s="308"/>
      <c r="I70" s="45">
        <v>23936</v>
      </c>
      <c r="J70" s="45">
        <v>486347</v>
      </c>
      <c r="K70" s="45">
        <v>2179809</v>
      </c>
      <c r="L70" s="45">
        <v>382977</v>
      </c>
      <c r="M70" s="45">
        <v>1796831</v>
      </c>
      <c r="N70" s="45">
        <v>1625542</v>
      </c>
      <c r="O70" s="45">
        <v>157706</v>
      </c>
      <c r="P70" s="45">
        <v>5995</v>
      </c>
      <c r="Q70" s="45">
        <v>6944</v>
      </c>
      <c r="R70" s="48">
        <v>4103301</v>
      </c>
      <c r="T70" s="81"/>
    </row>
    <row r="71" spans="1:18" ht="9.75" customHeight="1">
      <c r="A71" s="141"/>
      <c r="B71" s="141"/>
      <c r="C71" s="141"/>
      <c r="D71" s="141"/>
      <c r="E71" s="141"/>
      <c r="F71" s="141"/>
      <c r="G71" s="141"/>
      <c r="I71" s="45"/>
      <c r="J71" s="45"/>
      <c r="K71" s="45"/>
      <c r="L71" s="45"/>
      <c r="M71" s="45"/>
      <c r="N71" s="45"/>
      <c r="O71" s="45"/>
      <c r="P71" s="45"/>
      <c r="Q71" s="45"/>
      <c r="R71" s="48"/>
    </row>
    <row r="72" spans="1:20" ht="13.5" customHeight="1">
      <c r="A72" s="308" t="s">
        <v>313</v>
      </c>
      <c r="B72" s="308"/>
      <c r="C72" s="308"/>
      <c r="D72" s="308"/>
      <c r="E72" s="308"/>
      <c r="F72" s="308"/>
      <c r="G72" s="308"/>
      <c r="I72" s="45">
        <v>21954.718999999997</v>
      </c>
      <c r="J72" s="45">
        <v>426857.806</v>
      </c>
      <c r="K72" s="45">
        <v>2196295.466</v>
      </c>
      <c r="L72" s="45">
        <v>410284.13600000006</v>
      </c>
      <c r="M72" s="45">
        <v>1786011.33</v>
      </c>
      <c r="N72" s="45">
        <v>1577922.7140000002</v>
      </c>
      <c r="O72" s="45">
        <v>153439.58000000002</v>
      </c>
      <c r="P72" s="45">
        <v>1404.4089999999997</v>
      </c>
      <c r="Q72" s="45">
        <v>4567.659</v>
      </c>
      <c r="R72" s="48">
        <v>3972158.217</v>
      </c>
      <c r="T72" s="85"/>
    </row>
    <row r="73" spans="1:18" ht="9.75" customHeight="1">
      <c r="A73" s="141"/>
      <c r="B73" s="141"/>
      <c r="C73" s="141"/>
      <c r="D73" s="141"/>
      <c r="E73" s="141"/>
      <c r="F73" s="141"/>
      <c r="G73" s="141"/>
      <c r="I73" s="45"/>
      <c r="J73" s="45"/>
      <c r="K73" s="45"/>
      <c r="L73" s="45"/>
      <c r="M73" s="45"/>
      <c r="N73" s="45"/>
      <c r="O73" s="45"/>
      <c r="P73" s="45"/>
      <c r="Q73" s="45"/>
      <c r="R73" s="48"/>
    </row>
    <row r="74" spans="1:19" ht="13.5" customHeight="1">
      <c r="A74" s="308" t="s">
        <v>311</v>
      </c>
      <c r="B74" s="308"/>
      <c r="C74" s="308"/>
      <c r="D74" s="308"/>
      <c r="E74" s="308"/>
      <c r="F74" s="308"/>
      <c r="G74" s="308"/>
      <c r="I74" s="45">
        <v>18230.646</v>
      </c>
      <c r="J74" s="45">
        <v>213592.075</v>
      </c>
      <c r="K74" s="45">
        <v>1057902.11</v>
      </c>
      <c r="L74" s="45">
        <v>490107.145</v>
      </c>
      <c r="M74" s="45">
        <v>567794.965</v>
      </c>
      <c r="N74" s="45">
        <v>2247029.026</v>
      </c>
      <c r="O74" s="45">
        <v>156300.452</v>
      </c>
      <c r="P74" s="45">
        <v>632.169</v>
      </c>
      <c r="Q74" s="45">
        <v>1485.103</v>
      </c>
      <c r="R74" s="48">
        <v>3205064.4360000007</v>
      </c>
      <c r="S74" s="81"/>
    </row>
    <row r="75" spans="1:18" ht="9.75" customHeight="1">
      <c r="A75" s="141"/>
      <c r="B75" s="141"/>
      <c r="C75" s="141"/>
      <c r="D75" s="141"/>
      <c r="E75" s="141"/>
      <c r="F75" s="141"/>
      <c r="G75" s="141"/>
      <c r="I75" s="45"/>
      <c r="J75" s="45"/>
      <c r="K75" s="45"/>
      <c r="L75" s="45"/>
      <c r="M75" s="45"/>
      <c r="N75" s="45"/>
      <c r="O75" s="45"/>
      <c r="P75" s="45"/>
      <c r="Q75" s="45"/>
      <c r="R75" s="48"/>
    </row>
    <row r="76" spans="1:18" ht="13.5" customHeight="1">
      <c r="A76" s="308" t="s">
        <v>312</v>
      </c>
      <c r="B76" s="308"/>
      <c r="C76" s="308"/>
      <c r="D76" s="308"/>
      <c r="E76" s="308"/>
      <c r="F76" s="308"/>
      <c r="G76" s="308"/>
      <c r="I76" s="45">
        <v>20144.376</v>
      </c>
      <c r="J76" s="45">
        <v>373419.362</v>
      </c>
      <c r="K76" s="45">
        <v>2030777.4819999998</v>
      </c>
      <c r="L76" s="45">
        <v>-75145.776</v>
      </c>
      <c r="M76" s="45">
        <v>2105923.258</v>
      </c>
      <c r="N76" s="45">
        <v>-10167.161</v>
      </c>
      <c r="O76" s="45">
        <v>3481.0950000000003</v>
      </c>
      <c r="P76" s="45">
        <v>17846.381999999998</v>
      </c>
      <c r="Q76" s="45">
        <v>12971.376</v>
      </c>
      <c r="R76" s="48">
        <v>2523618.688</v>
      </c>
    </row>
    <row r="77" spans="1:18" ht="9.75" customHeight="1">
      <c r="A77" s="153"/>
      <c r="B77" s="153"/>
      <c r="C77" s="153"/>
      <c r="D77" s="153"/>
      <c r="E77" s="153"/>
      <c r="F77" s="153"/>
      <c r="G77" s="153"/>
      <c r="H77" s="62"/>
      <c r="I77" s="46"/>
      <c r="J77" s="46"/>
      <c r="K77" s="46"/>
      <c r="L77" s="46"/>
      <c r="M77" s="46"/>
      <c r="N77" s="46"/>
      <c r="O77" s="46"/>
      <c r="P77" s="46"/>
      <c r="Q77" s="46"/>
      <c r="R77" s="90"/>
    </row>
    <row r="78" spans="1:18" ht="12.75">
      <c r="A78" s="308" t="s">
        <v>325</v>
      </c>
      <c r="B78" s="308"/>
      <c r="C78" s="308"/>
      <c r="D78" s="308"/>
      <c r="E78" s="308"/>
      <c r="F78" s="308"/>
      <c r="G78" s="308"/>
      <c r="I78" s="45">
        <v>22882.33100000001</v>
      </c>
      <c r="J78" s="201">
        <v>489743.1300000001</v>
      </c>
      <c r="K78" s="201">
        <v>2440346.5290000006</v>
      </c>
      <c r="L78" s="201">
        <v>377197.444</v>
      </c>
      <c r="M78" s="201">
        <v>2063149.085</v>
      </c>
      <c r="N78" s="201">
        <v>1754873.5640000005</v>
      </c>
      <c r="O78" s="201">
        <v>188257.11899999998</v>
      </c>
      <c r="P78" s="201">
        <v>7025.419000000002</v>
      </c>
      <c r="Q78" s="201">
        <v>7443.1720000000005</v>
      </c>
      <c r="R78" s="202">
        <v>4533373.819999999</v>
      </c>
    </row>
    <row r="79" spans="10:18" ht="9" customHeight="1">
      <c r="J79" s="230"/>
      <c r="K79" s="230"/>
      <c r="L79" s="230"/>
      <c r="M79" s="230"/>
      <c r="N79" s="230"/>
      <c r="O79" s="230"/>
      <c r="P79" s="230"/>
      <c r="Q79" s="230"/>
      <c r="R79" s="231"/>
    </row>
    <row r="80" spans="1:22" s="87" customFormat="1" ht="12.75">
      <c r="A80" s="87" t="s">
        <v>334</v>
      </c>
      <c r="H80" s="62"/>
      <c r="I80" s="221">
        <v>21841.538</v>
      </c>
      <c r="J80" s="221">
        <v>433820.936</v>
      </c>
      <c r="K80" s="221">
        <v>2214474.4749999996</v>
      </c>
      <c r="L80" s="221">
        <v>448761.307</v>
      </c>
      <c r="M80" s="221">
        <v>1765713.168</v>
      </c>
      <c r="N80" s="221">
        <v>1738200.6970000002</v>
      </c>
      <c r="O80" s="221">
        <v>184270.284</v>
      </c>
      <c r="P80" s="221">
        <v>1479.739</v>
      </c>
      <c r="Q80" s="221">
        <v>3095.8450000000003</v>
      </c>
      <c r="R80" s="90">
        <v>4148422.207</v>
      </c>
      <c r="S80" s="70"/>
      <c r="V80" s="88"/>
    </row>
  </sheetData>
  <sheetProtection/>
  <mergeCells count="31"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A60:G60"/>
    <mergeCell ref="K6:K9"/>
    <mergeCell ref="L6:L9"/>
    <mergeCell ref="M6:M9"/>
    <mergeCell ref="N6:N9"/>
    <mergeCell ref="A50:R50"/>
    <mergeCell ref="A52:G52"/>
    <mergeCell ref="A54:G54"/>
    <mergeCell ref="A58:R58"/>
    <mergeCell ref="L59:O59"/>
    <mergeCell ref="O6:O9"/>
    <mergeCell ref="A12:R12"/>
    <mergeCell ref="A74:G74"/>
    <mergeCell ref="A76:G76"/>
    <mergeCell ref="A78:G78"/>
    <mergeCell ref="A62:G62"/>
    <mergeCell ref="A64:G64"/>
    <mergeCell ref="A66:G66"/>
    <mergeCell ref="A68:G68"/>
    <mergeCell ref="A70:G70"/>
    <mergeCell ref="A72:G72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N68" sqref="N68"/>
    </sheetView>
  </sheetViews>
  <sheetFormatPr defaultColWidth="11.421875" defaultRowHeight="12.75"/>
  <cols>
    <col min="1" max="1" width="14.8515625" style="167" customWidth="1"/>
    <col min="2" max="2" width="0.85546875" style="167" customWidth="1"/>
    <col min="3" max="3" width="1.28515625" style="167" customWidth="1"/>
    <col min="4" max="4" width="1.421875" style="167" customWidth="1"/>
    <col min="5" max="5" width="1.8515625" style="167" customWidth="1"/>
    <col min="6" max="6" width="34.421875" style="168" customWidth="1"/>
    <col min="7" max="7" width="10.7109375" style="168" customWidth="1"/>
    <col min="8" max="8" width="8.140625" style="168" customWidth="1"/>
    <col min="9" max="11" width="9.8515625" style="168" customWidth="1"/>
    <col min="12" max="12" width="9.421875" style="168" customWidth="1"/>
    <col min="13" max="13" width="8.8515625" style="168" customWidth="1"/>
    <col min="14" max="14" width="11.421875" style="159" customWidth="1"/>
    <col min="15" max="16384" width="11.421875" style="168" customWidth="1"/>
  </cols>
  <sheetData>
    <row r="1" spans="1:13" ht="12.75">
      <c r="A1" s="345" t="s">
        <v>258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2.75">
      <c r="A2" s="345" t="s">
        <v>332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9" customHeight="1">
      <c r="A3" s="160"/>
      <c r="B3" s="160"/>
      <c r="C3" s="160"/>
      <c r="D3" s="160"/>
      <c r="E3" s="160"/>
      <c r="F3" s="161"/>
      <c r="G3" s="161"/>
      <c r="H3" s="161"/>
      <c r="I3" s="161"/>
      <c r="J3" s="161"/>
      <c r="K3" s="161"/>
      <c r="L3" s="161"/>
      <c r="M3" s="161"/>
    </row>
    <row r="4" spans="1:13" ht="12.75">
      <c r="A4" s="346" t="s">
        <v>101</v>
      </c>
      <c r="B4" s="349" t="s">
        <v>102</v>
      </c>
      <c r="C4" s="350"/>
      <c r="D4" s="350"/>
      <c r="E4" s="350"/>
      <c r="F4" s="351"/>
      <c r="G4" s="357" t="s">
        <v>103</v>
      </c>
      <c r="H4" s="358"/>
      <c r="I4" s="349" t="s">
        <v>83</v>
      </c>
      <c r="J4" s="350"/>
      <c r="K4" s="350"/>
      <c r="L4" s="351"/>
      <c r="M4" s="162" t="s">
        <v>254</v>
      </c>
    </row>
    <row r="5" spans="1:13" ht="15">
      <c r="A5" s="347"/>
      <c r="B5" s="352"/>
      <c r="C5" s="353"/>
      <c r="D5" s="353"/>
      <c r="E5" s="353"/>
      <c r="F5" s="354"/>
      <c r="G5" s="355" t="s">
        <v>255</v>
      </c>
      <c r="H5" s="356"/>
      <c r="I5" s="355"/>
      <c r="J5" s="348"/>
      <c r="K5" s="348"/>
      <c r="L5" s="356"/>
      <c r="M5" s="163" t="s">
        <v>104</v>
      </c>
    </row>
    <row r="6" spans="1:13" ht="12.75">
      <c r="A6" s="347"/>
      <c r="B6" s="352"/>
      <c r="C6" s="353"/>
      <c r="D6" s="353"/>
      <c r="E6" s="353"/>
      <c r="F6" s="354"/>
      <c r="G6" s="352" t="s">
        <v>105</v>
      </c>
      <c r="H6" s="359" t="s">
        <v>336</v>
      </c>
      <c r="I6" s="359" t="s">
        <v>241</v>
      </c>
      <c r="J6" s="359" t="s">
        <v>259</v>
      </c>
      <c r="K6" s="357" t="s">
        <v>84</v>
      </c>
      <c r="L6" s="349" t="s">
        <v>40</v>
      </c>
      <c r="M6" s="357" t="s">
        <v>85</v>
      </c>
    </row>
    <row r="7" spans="1:13" ht="12.75">
      <c r="A7" s="347"/>
      <c r="B7" s="352"/>
      <c r="C7" s="353"/>
      <c r="D7" s="353"/>
      <c r="E7" s="353"/>
      <c r="F7" s="354"/>
      <c r="G7" s="352"/>
      <c r="H7" s="360"/>
      <c r="I7" s="362"/>
      <c r="J7" s="362"/>
      <c r="K7" s="352"/>
      <c r="L7" s="352"/>
      <c r="M7" s="352"/>
    </row>
    <row r="8" spans="1:13" ht="12.75">
      <c r="A8" s="347"/>
      <c r="B8" s="352"/>
      <c r="C8" s="353"/>
      <c r="D8" s="353"/>
      <c r="E8" s="353"/>
      <c r="F8" s="354"/>
      <c r="G8" s="352"/>
      <c r="H8" s="360"/>
      <c r="I8" s="362"/>
      <c r="J8" s="362"/>
      <c r="K8" s="352"/>
      <c r="L8" s="352"/>
      <c r="M8" s="352"/>
    </row>
    <row r="9" spans="1:13" ht="12.75">
      <c r="A9" s="347"/>
      <c r="B9" s="352"/>
      <c r="C9" s="353"/>
      <c r="D9" s="353"/>
      <c r="E9" s="353"/>
      <c r="F9" s="354"/>
      <c r="G9" s="352"/>
      <c r="H9" s="360"/>
      <c r="I9" s="362"/>
      <c r="J9" s="362"/>
      <c r="K9" s="352"/>
      <c r="L9" s="352"/>
      <c r="M9" s="352"/>
    </row>
    <row r="10" spans="1:13" ht="12.75">
      <c r="A10" s="347"/>
      <c r="B10" s="352"/>
      <c r="C10" s="353"/>
      <c r="D10" s="353"/>
      <c r="E10" s="353"/>
      <c r="F10" s="354"/>
      <c r="G10" s="352"/>
      <c r="H10" s="360"/>
      <c r="I10" s="362"/>
      <c r="J10" s="362"/>
      <c r="K10" s="352"/>
      <c r="L10" s="352"/>
      <c r="M10" s="352"/>
    </row>
    <row r="11" spans="1:13" ht="12.75">
      <c r="A11" s="347"/>
      <c r="B11" s="352"/>
      <c r="C11" s="353"/>
      <c r="D11" s="353"/>
      <c r="E11" s="353"/>
      <c r="F11" s="354"/>
      <c r="G11" s="355"/>
      <c r="H11" s="361"/>
      <c r="I11" s="363"/>
      <c r="J11" s="363"/>
      <c r="K11" s="355"/>
      <c r="L11" s="355"/>
      <c r="M11" s="355"/>
    </row>
    <row r="12" spans="1:13" ht="12.75">
      <c r="A12" s="348"/>
      <c r="B12" s="355"/>
      <c r="C12" s="348"/>
      <c r="D12" s="348"/>
      <c r="E12" s="348"/>
      <c r="F12" s="356"/>
      <c r="G12" s="164" t="s">
        <v>88</v>
      </c>
      <c r="H12" s="164" t="s">
        <v>106</v>
      </c>
      <c r="I12" s="364" t="s">
        <v>88</v>
      </c>
      <c r="J12" s="365"/>
      <c r="K12" s="365"/>
      <c r="L12" s="365"/>
      <c r="M12" s="365"/>
    </row>
    <row r="13" spans="1:13" ht="7.5" customHeight="1">
      <c r="A13" s="165"/>
      <c r="B13" s="166"/>
      <c r="G13" s="169"/>
      <c r="H13" s="169"/>
      <c r="I13" s="169"/>
      <c r="J13" s="169"/>
      <c r="K13" s="169"/>
      <c r="L13" s="169"/>
      <c r="M13" s="170"/>
    </row>
    <row r="14" spans="1:13" ht="12.75">
      <c r="A14" s="171"/>
      <c r="B14" s="166"/>
      <c r="C14" s="168" t="s">
        <v>107</v>
      </c>
      <c r="G14" s="172"/>
      <c r="H14" s="172"/>
      <c r="I14" s="172"/>
      <c r="J14" s="172"/>
      <c r="K14" s="172"/>
      <c r="L14" s="172"/>
      <c r="M14" s="173"/>
    </row>
    <row r="15" spans="1:13" ht="15">
      <c r="A15" s="171" t="s">
        <v>108</v>
      </c>
      <c r="B15" s="166"/>
      <c r="C15" s="168" t="s">
        <v>282</v>
      </c>
      <c r="G15" s="174">
        <v>4148568</v>
      </c>
      <c r="H15" s="175">
        <v>4.4</v>
      </c>
      <c r="I15" s="174">
        <v>1744956</v>
      </c>
      <c r="J15" s="174">
        <v>2403487</v>
      </c>
      <c r="K15" s="174">
        <v>124</v>
      </c>
      <c r="L15" s="174">
        <v>0</v>
      </c>
      <c r="M15" s="176">
        <v>0</v>
      </c>
    </row>
    <row r="16" spans="1:13" ht="12.75">
      <c r="A16" s="171"/>
      <c r="B16" s="166"/>
      <c r="C16" s="168" t="s">
        <v>109</v>
      </c>
      <c r="G16" s="174"/>
      <c r="H16" s="174"/>
      <c r="I16" s="174"/>
      <c r="J16" s="174"/>
      <c r="K16" s="174"/>
      <c r="L16" s="174"/>
      <c r="M16" s="176"/>
    </row>
    <row r="17" spans="1:13" ht="12.75">
      <c r="A17" s="171"/>
      <c r="B17" s="166"/>
      <c r="D17" s="168" t="s">
        <v>110</v>
      </c>
      <c r="G17" s="174"/>
      <c r="H17" s="174"/>
      <c r="I17" s="174"/>
      <c r="J17" s="174"/>
      <c r="K17" s="174"/>
      <c r="L17" s="174"/>
      <c r="M17" s="176"/>
    </row>
    <row r="18" spans="1:13" ht="12.75">
      <c r="A18" s="177" t="s">
        <v>111</v>
      </c>
      <c r="B18" s="166"/>
      <c r="D18" s="168" t="s">
        <v>112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6">
        <v>0</v>
      </c>
    </row>
    <row r="19" spans="1:13" ht="12.75">
      <c r="A19" s="171" t="s">
        <v>113</v>
      </c>
      <c r="B19" s="166"/>
      <c r="D19" s="168" t="s">
        <v>114</v>
      </c>
      <c r="G19" s="174">
        <v>1231318</v>
      </c>
      <c r="H19" s="175">
        <v>5.3</v>
      </c>
      <c r="I19" s="174">
        <v>298250</v>
      </c>
      <c r="J19" s="174">
        <v>498457</v>
      </c>
      <c r="K19" s="174">
        <v>434611</v>
      </c>
      <c r="L19" s="174">
        <v>0</v>
      </c>
      <c r="M19" s="176">
        <v>8428</v>
      </c>
    </row>
    <row r="20" spans="1:13" ht="12.75">
      <c r="A20" s="177" t="s">
        <v>115</v>
      </c>
      <c r="B20" s="166"/>
      <c r="D20" s="168" t="s">
        <v>116</v>
      </c>
      <c r="G20" s="174"/>
      <c r="H20" s="174"/>
      <c r="I20" s="174"/>
      <c r="J20" s="174"/>
      <c r="K20" s="174"/>
      <c r="L20" s="174"/>
      <c r="M20" s="176"/>
    </row>
    <row r="21" spans="1:13" ht="12.75">
      <c r="A21" s="171"/>
      <c r="B21" s="166"/>
      <c r="E21" s="168" t="s">
        <v>117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6">
        <v>0</v>
      </c>
    </row>
    <row r="22" spans="1:13" ht="12.75">
      <c r="A22" s="177" t="s">
        <v>118</v>
      </c>
      <c r="B22" s="166"/>
      <c r="C22" s="168" t="s">
        <v>119</v>
      </c>
      <c r="G22" s="174">
        <v>1722063</v>
      </c>
      <c r="H22" s="175">
        <v>2.4</v>
      </c>
      <c r="I22" s="174">
        <v>0</v>
      </c>
      <c r="J22" s="174">
        <v>0</v>
      </c>
      <c r="K22" s="174">
        <v>1035285</v>
      </c>
      <c r="L22" s="174">
        <v>686778</v>
      </c>
      <c r="M22" s="176">
        <v>63806</v>
      </c>
    </row>
    <row r="23" spans="1:13" ht="12.75">
      <c r="A23" s="177" t="s">
        <v>120</v>
      </c>
      <c r="B23" s="166"/>
      <c r="C23" s="168" t="s">
        <v>121</v>
      </c>
      <c r="G23" s="174"/>
      <c r="H23" s="174"/>
      <c r="I23" s="174"/>
      <c r="J23" s="174"/>
      <c r="K23" s="174"/>
      <c r="L23" s="174"/>
      <c r="M23" s="176"/>
    </row>
    <row r="24" spans="1:13" ht="12.75">
      <c r="A24" s="171"/>
      <c r="B24" s="166"/>
      <c r="D24" s="168" t="s">
        <v>122</v>
      </c>
      <c r="G24" s="174"/>
      <c r="H24" s="174"/>
      <c r="I24" s="174"/>
      <c r="J24" s="174"/>
      <c r="K24" s="174"/>
      <c r="L24" s="174"/>
      <c r="M24" s="176"/>
    </row>
    <row r="25" spans="1:13" ht="12.75">
      <c r="A25" s="171"/>
      <c r="B25" s="166"/>
      <c r="D25" s="168" t="s">
        <v>123</v>
      </c>
      <c r="G25" s="174">
        <v>0</v>
      </c>
      <c r="H25" s="175">
        <v>0</v>
      </c>
      <c r="I25" s="174">
        <v>0</v>
      </c>
      <c r="J25" s="174">
        <v>0</v>
      </c>
      <c r="K25" s="174">
        <v>0</v>
      </c>
      <c r="L25" s="174">
        <v>0</v>
      </c>
      <c r="M25" s="176">
        <v>0</v>
      </c>
    </row>
    <row r="26" spans="1:13" ht="12.75">
      <c r="A26" s="171" t="s">
        <v>124</v>
      </c>
      <c r="B26" s="166"/>
      <c r="C26" s="168" t="s">
        <v>125</v>
      </c>
      <c r="G26" s="174"/>
      <c r="H26" s="174"/>
      <c r="I26" s="174"/>
      <c r="J26" s="174"/>
      <c r="K26" s="174"/>
      <c r="L26" s="174"/>
      <c r="M26" s="176"/>
    </row>
    <row r="27" spans="1:13" ht="12.75">
      <c r="A27" s="171"/>
      <c r="B27" s="166"/>
      <c r="D27" s="168" t="s">
        <v>126</v>
      </c>
      <c r="G27" s="174">
        <v>738378</v>
      </c>
      <c r="H27" s="175">
        <v>-7.7</v>
      </c>
      <c r="I27" s="174">
        <v>179564</v>
      </c>
      <c r="J27" s="174">
        <v>472741</v>
      </c>
      <c r="K27" s="174">
        <v>81974</v>
      </c>
      <c r="L27" s="174">
        <v>4099</v>
      </c>
      <c r="M27" s="176">
        <v>5279</v>
      </c>
    </row>
    <row r="28" spans="1:13" ht="12.75">
      <c r="A28" s="171" t="s">
        <v>127</v>
      </c>
      <c r="B28" s="166"/>
      <c r="C28" s="168" t="s">
        <v>128</v>
      </c>
      <c r="G28" s="174"/>
      <c r="H28" s="174"/>
      <c r="I28" s="174"/>
      <c r="J28" s="174"/>
      <c r="K28" s="174"/>
      <c r="L28" s="174"/>
      <c r="M28" s="176"/>
    </row>
    <row r="29" spans="1:13" ht="12.75">
      <c r="A29" s="171" t="s">
        <v>129</v>
      </c>
      <c r="B29" s="166"/>
      <c r="D29" s="168" t="s">
        <v>283</v>
      </c>
      <c r="G29" s="174"/>
      <c r="H29" s="174"/>
      <c r="I29" s="174"/>
      <c r="J29" s="174"/>
      <c r="K29" s="174"/>
      <c r="L29" s="174"/>
      <c r="M29" s="176"/>
    </row>
    <row r="30" spans="1:13" ht="12.75">
      <c r="A30" s="171"/>
      <c r="B30" s="166"/>
      <c r="D30" s="168" t="s">
        <v>284</v>
      </c>
      <c r="G30" s="174"/>
      <c r="H30" s="174"/>
      <c r="I30" s="174"/>
      <c r="J30" s="174"/>
      <c r="K30" s="174"/>
      <c r="L30" s="174"/>
      <c r="M30" s="176"/>
    </row>
    <row r="31" spans="1:13" ht="12.75">
      <c r="A31" s="171"/>
      <c r="B31" s="166"/>
      <c r="D31" s="168" t="s">
        <v>285</v>
      </c>
      <c r="G31" s="174">
        <v>603384</v>
      </c>
      <c r="H31" s="175">
        <v>1.8</v>
      </c>
      <c r="I31" s="174">
        <v>268965</v>
      </c>
      <c r="J31" s="174">
        <v>280836</v>
      </c>
      <c r="K31" s="174">
        <v>47809</v>
      </c>
      <c r="L31" s="174">
        <v>5773</v>
      </c>
      <c r="M31" s="176">
        <v>650</v>
      </c>
    </row>
    <row r="32" spans="1:13" ht="12.75">
      <c r="A32" s="171"/>
      <c r="B32" s="166"/>
      <c r="C32" s="168" t="s">
        <v>286</v>
      </c>
      <c r="G32" s="174"/>
      <c r="H32" s="174"/>
      <c r="I32" s="174"/>
      <c r="J32" s="174"/>
      <c r="K32" s="174"/>
      <c r="L32" s="174"/>
      <c r="M32" s="176"/>
    </row>
    <row r="33" spans="1:13" ht="12.75">
      <c r="A33" s="171"/>
      <c r="B33" s="166"/>
      <c r="D33" s="168" t="s">
        <v>287</v>
      </c>
      <c r="G33" s="174"/>
      <c r="H33" s="174"/>
      <c r="I33" s="174"/>
      <c r="J33" s="174"/>
      <c r="K33" s="174"/>
      <c r="L33" s="174"/>
      <c r="M33" s="176"/>
    </row>
    <row r="34" spans="1:13" ht="12.75">
      <c r="A34" s="171"/>
      <c r="B34" s="166"/>
      <c r="D34" s="168" t="s">
        <v>288</v>
      </c>
      <c r="G34" s="174"/>
      <c r="H34" s="174"/>
      <c r="I34" s="174"/>
      <c r="J34" s="174"/>
      <c r="K34" s="174"/>
      <c r="L34" s="174"/>
      <c r="M34" s="176"/>
    </row>
    <row r="35" spans="1:13" ht="15">
      <c r="A35" s="171" t="s">
        <v>130</v>
      </c>
      <c r="B35" s="166"/>
      <c r="D35" s="168" t="s">
        <v>256</v>
      </c>
      <c r="G35" s="174">
        <v>103695</v>
      </c>
      <c r="H35" s="175">
        <v>-26.6</v>
      </c>
      <c r="I35" s="174">
        <v>47204</v>
      </c>
      <c r="J35" s="174">
        <v>133</v>
      </c>
      <c r="K35" s="174">
        <v>3408</v>
      </c>
      <c r="L35" s="174">
        <v>52950</v>
      </c>
      <c r="M35" s="176">
        <v>0</v>
      </c>
    </row>
    <row r="36" spans="1:13" ht="15">
      <c r="A36" s="171" t="s">
        <v>131</v>
      </c>
      <c r="B36" s="166"/>
      <c r="D36" s="168" t="s">
        <v>257</v>
      </c>
      <c r="G36" s="174">
        <v>1230215</v>
      </c>
      <c r="H36" s="175">
        <v>9.8</v>
      </c>
      <c r="I36" s="174">
        <v>278790</v>
      </c>
      <c r="J36" s="174">
        <v>356339</v>
      </c>
      <c r="K36" s="174">
        <v>239824</v>
      </c>
      <c r="L36" s="174">
        <v>355262</v>
      </c>
      <c r="M36" s="176">
        <v>1130</v>
      </c>
    </row>
    <row r="37" spans="1:13" ht="12.75">
      <c r="A37" s="171" t="s">
        <v>132</v>
      </c>
      <c r="B37" s="166"/>
      <c r="D37" s="168" t="s">
        <v>156</v>
      </c>
      <c r="G37" s="174">
        <v>229518</v>
      </c>
      <c r="H37" s="175">
        <v>11.4</v>
      </c>
      <c r="I37" s="174">
        <v>70391</v>
      </c>
      <c r="J37" s="174">
        <v>44456</v>
      </c>
      <c r="K37" s="174">
        <v>106288</v>
      </c>
      <c r="L37" s="174">
        <v>8383</v>
      </c>
      <c r="M37" s="176">
        <v>6984</v>
      </c>
    </row>
    <row r="38" spans="1:13" ht="12.75">
      <c r="A38" s="171" t="s">
        <v>133</v>
      </c>
      <c r="B38" s="166"/>
      <c r="G38" s="174"/>
      <c r="H38" s="174"/>
      <c r="I38" s="174"/>
      <c r="J38" s="174"/>
      <c r="K38" s="174"/>
      <c r="L38" s="174"/>
      <c r="M38" s="176"/>
    </row>
    <row r="39" spans="1:13" ht="12.75">
      <c r="A39" s="171" t="s">
        <v>134</v>
      </c>
      <c r="B39" s="166"/>
      <c r="D39" s="168" t="s">
        <v>135</v>
      </c>
      <c r="G39" s="174">
        <v>29660</v>
      </c>
      <c r="H39" s="175">
        <v>68.4</v>
      </c>
      <c r="I39" s="174">
        <v>8655</v>
      </c>
      <c r="J39" s="174">
        <v>8338</v>
      </c>
      <c r="K39" s="174">
        <v>7788</v>
      </c>
      <c r="L39" s="174">
        <v>4879</v>
      </c>
      <c r="M39" s="176">
        <v>2077</v>
      </c>
    </row>
    <row r="40" spans="1:13" ht="12.75">
      <c r="A40" s="171" t="s">
        <v>136</v>
      </c>
      <c r="B40" s="166"/>
      <c r="G40" s="174"/>
      <c r="H40" s="174"/>
      <c r="I40" s="174"/>
      <c r="J40" s="174"/>
      <c r="K40" s="174"/>
      <c r="L40" s="174"/>
      <c r="M40" s="176"/>
    </row>
    <row r="41" spans="1:13" ht="12.75">
      <c r="A41" s="171" t="s">
        <v>137</v>
      </c>
      <c r="B41" s="166"/>
      <c r="D41" s="168" t="s">
        <v>138</v>
      </c>
      <c r="G41" s="174">
        <v>264852</v>
      </c>
      <c r="H41" s="175">
        <v>24.2</v>
      </c>
      <c r="I41" s="174">
        <v>185911</v>
      </c>
      <c r="J41" s="174">
        <v>35867</v>
      </c>
      <c r="K41" s="174">
        <v>38512</v>
      </c>
      <c r="L41" s="174">
        <v>4562</v>
      </c>
      <c r="M41" s="176">
        <v>357</v>
      </c>
    </row>
    <row r="42" spans="1:13" ht="12.75">
      <c r="A42" s="171">
        <v>169.209</v>
      </c>
      <c r="B42" s="166"/>
      <c r="D42" s="168" t="s">
        <v>139</v>
      </c>
      <c r="G42" s="174"/>
      <c r="H42" s="174"/>
      <c r="I42" s="174"/>
      <c r="J42" s="174"/>
      <c r="K42" s="174"/>
      <c r="L42" s="174"/>
      <c r="M42" s="176"/>
    </row>
    <row r="43" spans="1:13" ht="12.75">
      <c r="A43" s="171"/>
      <c r="B43" s="166"/>
      <c r="E43" s="168" t="s">
        <v>140</v>
      </c>
      <c r="G43" s="174">
        <v>79917</v>
      </c>
      <c r="H43" s="175">
        <v>-13</v>
      </c>
      <c r="I43" s="174">
        <v>17200</v>
      </c>
      <c r="J43" s="174">
        <v>59906</v>
      </c>
      <c r="K43" s="174">
        <v>2709</v>
      </c>
      <c r="L43" s="174">
        <v>102</v>
      </c>
      <c r="M43" s="176">
        <v>82</v>
      </c>
    </row>
    <row r="44" spans="1:13" ht="12.75">
      <c r="A44" s="171">
        <v>191</v>
      </c>
      <c r="B44" s="166"/>
      <c r="C44" s="168" t="s">
        <v>289</v>
      </c>
      <c r="G44" s="174"/>
      <c r="H44" s="174"/>
      <c r="I44" s="174"/>
      <c r="J44" s="174"/>
      <c r="K44" s="174"/>
      <c r="L44" s="174"/>
      <c r="M44" s="176"/>
    </row>
    <row r="45" spans="1:13" ht="12.75">
      <c r="A45" s="171"/>
      <c r="B45" s="166"/>
      <c r="D45" s="168" t="s">
        <v>290</v>
      </c>
      <c r="G45" s="174">
        <v>123228</v>
      </c>
      <c r="H45" s="175">
        <v>55.7</v>
      </c>
      <c r="I45" s="174">
        <v>85329</v>
      </c>
      <c r="J45" s="174">
        <v>0</v>
      </c>
      <c r="K45" s="174">
        <v>37899</v>
      </c>
      <c r="L45" s="174">
        <v>0</v>
      </c>
      <c r="M45" s="176">
        <v>0</v>
      </c>
    </row>
    <row r="46" spans="1:13" ht="12.75">
      <c r="A46" s="171">
        <v>270.275</v>
      </c>
      <c r="B46" s="166"/>
      <c r="C46" s="168" t="s">
        <v>141</v>
      </c>
      <c r="G46" s="174">
        <v>102902</v>
      </c>
      <c r="H46" s="175">
        <v>6.3</v>
      </c>
      <c r="I46" s="174">
        <v>11925</v>
      </c>
      <c r="J46" s="174">
        <v>89317</v>
      </c>
      <c r="K46" s="174">
        <v>411</v>
      </c>
      <c r="L46" s="174">
        <v>1249</v>
      </c>
      <c r="M46" s="176">
        <v>117</v>
      </c>
    </row>
    <row r="47" spans="1:13" ht="12.75">
      <c r="A47" s="171">
        <v>28</v>
      </c>
      <c r="B47" s="166"/>
      <c r="C47" s="168" t="s">
        <v>142</v>
      </c>
      <c r="G47" s="174">
        <v>16412</v>
      </c>
      <c r="H47" s="175">
        <v>-80.7</v>
      </c>
      <c r="I47" s="174">
        <v>31</v>
      </c>
      <c r="J47" s="174">
        <v>15904</v>
      </c>
      <c r="K47" s="174">
        <v>388</v>
      </c>
      <c r="L47" s="174">
        <v>90</v>
      </c>
      <c r="M47" s="176">
        <v>176</v>
      </c>
    </row>
    <row r="48" spans="1:15" ht="12.75">
      <c r="A48" s="171">
        <v>295</v>
      </c>
      <c r="B48" s="166"/>
      <c r="C48" s="168" t="s">
        <v>291</v>
      </c>
      <c r="G48" s="174">
        <v>5728</v>
      </c>
      <c r="H48" s="175">
        <v>-31.5</v>
      </c>
      <c r="I48" s="174">
        <v>0</v>
      </c>
      <c r="J48" s="174">
        <v>667</v>
      </c>
      <c r="K48" s="174">
        <v>2243</v>
      </c>
      <c r="L48" s="174">
        <v>2819</v>
      </c>
      <c r="M48" s="176">
        <v>-43</v>
      </c>
      <c r="O48" s="178"/>
    </row>
    <row r="49" spans="1:13" ht="12.75">
      <c r="A49" s="171"/>
      <c r="B49" s="166"/>
      <c r="C49" s="168" t="s">
        <v>143</v>
      </c>
      <c r="G49" s="174">
        <v>10629837</v>
      </c>
      <c r="H49" s="175">
        <v>3.4</v>
      </c>
      <c r="I49" s="174">
        <v>3197171</v>
      </c>
      <c r="J49" s="174">
        <v>4266447</v>
      </c>
      <c r="K49" s="174">
        <v>2039273</v>
      </c>
      <c r="L49" s="174">
        <v>1126946</v>
      </c>
      <c r="M49" s="176">
        <v>89043</v>
      </c>
    </row>
    <row r="50" spans="1:13" ht="5.25" customHeight="1">
      <c r="A50" s="171"/>
      <c r="B50" s="166"/>
      <c r="C50" s="168"/>
      <c r="G50" s="174"/>
      <c r="H50" s="174"/>
      <c r="I50" s="174"/>
      <c r="J50" s="174"/>
      <c r="K50" s="174"/>
      <c r="L50" s="174"/>
      <c r="M50" s="176"/>
    </row>
    <row r="51" spans="1:13" ht="12.75">
      <c r="A51" s="171"/>
      <c r="B51" s="166"/>
      <c r="C51" s="168" t="s">
        <v>144</v>
      </c>
      <c r="G51" s="174"/>
      <c r="H51" s="174"/>
      <c r="I51" s="174"/>
      <c r="J51" s="174"/>
      <c r="K51" s="174"/>
      <c r="L51" s="174"/>
      <c r="M51" s="176"/>
    </row>
    <row r="52" spans="1:13" ht="12.75">
      <c r="A52" s="171">
        <v>30</v>
      </c>
      <c r="B52" s="166"/>
      <c r="C52" s="168" t="s">
        <v>145</v>
      </c>
      <c r="G52" s="174">
        <v>396073</v>
      </c>
      <c r="H52" s="175">
        <v>2.8</v>
      </c>
      <c r="I52" s="174">
        <v>6630</v>
      </c>
      <c r="J52" s="174">
        <v>296125</v>
      </c>
      <c r="K52" s="174">
        <v>78938</v>
      </c>
      <c r="L52" s="174">
        <v>14380</v>
      </c>
      <c r="M52" s="176">
        <v>942</v>
      </c>
    </row>
    <row r="53" spans="1:13" ht="12.75">
      <c r="A53" s="171">
        <v>31</v>
      </c>
      <c r="B53" s="166"/>
      <c r="C53" s="168" t="s">
        <v>146</v>
      </c>
      <c r="G53" s="174">
        <v>287743</v>
      </c>
      <c r="H53" s="175">
        <v>-79.5</v>
      </c>
      <c r="I53" s="174">
        <v>1171</v>
      </c>
      <c r="J53" s="174">
        <v>281300</v>
      </c>
      <c r="K53" s="174">
        <v>3210</v>
      </c>
      <c r="L53" s="174">
        <v>2061</v>
      </c>
      <c r="M53" s="176">
        <v>3334</v>
      </c>
    </row>
    <row r="54" spans="1:13" ht="12.75">
      <c r="A54" s="171" t="s">
        <v>147</v>
      </c>
      <c r="B54" s="166"/>
      <c r="C54" s="168" t="s">
        <v>148</v>
      </c>
      <c r="G54" s="174">
        <v>13398</v>
      </c>
      <c r="H54" s="175">
        <v>7.2</v>
      </c>
      <c r="I54" s="174">
        <v>3687</v>
      </c>
      <c r="J54" s="174">
        <v>5500</v>
      </c>
      <c r="K54" s="174">
        <v>4123</v>
      </c>
      <c r="L54" s="174">
        <v>89</v>
      </c>
      <c r="M54" s="176">
        <v>2</v>
      </c>
    </row>
    <row r="55" spans="1:13" ht="12.75">
      <c r="A55" s="171" t="s">
        <v>149</v>
      </c>
      <c r="B55" s="166"/>
      <c r="C55" s="168" t="s">
        <v>150</v>
      </c>
      <c r="G55" s="174"/>
      <c r="H55" s="174"/>
      <c r="I55" s="174"/>
      <c r="J55" s="174"/>
      <c r="K55" s="174"/>
      <c r="L55" s="174"/>
      <c r="M55" s="176"/>
    </row>
    <row r="56" spans="1:13" ht="12.75">
      <c r="A56" s="171"/>
      <c r="B56" s="166"/>
      <c r="D56" s="168" t="s">
        <v>151</v>
      </c>
      <c r="G56" s="174">
        <v>313249</v>
      </c>
      <c r="H56" s="175">
        <v>19.2</v>
      </c>
      <c r="I56" s="174">
        <v>92106</v>
      </c>
      <c r="J56" s="174">
        <v>207924</v>
      </c>
      <c r="K56" s="174">
        <v>5256</v>
      </c>
      <c r="L56" s="174">
        <v>7963</v>
      </c>
      <c r="M56" s="176">
        <v>1</v>
      </c>
    </row>
    <row r="57" spans="1:13" ht="12.75">
      <c r="A57" s="171">
        <v>35</v>
      </c>
      <c r="B57" s="166"/>
      <c r="C57" s="168" t="s">
        <v>152</v>
      </c>
      <c r="G57" s="174">
        <v>130590</v>
      </c>
      <c r="H57" s="175">
        <v>16.8</v>
      </c>
      <c r="I57" s="174">
        <v>15165</v>
      </c>
      <c r="J57" s="174">
        <v>115225</v>
      </c>
      <c r="K57" s="174">
        <v>200</v>
      </c>
      <c r="L57" s="174">
        <v>0</v>
      </c>
      <c r="M57" s="176">
        <v>164</v>
      </c>
    </row>
    <row r="58" spans="1:13" ht="12.75">
      <c r="A58" s="171"/>
      <c r="B58" s="166"/>
      <c r="C58" s="168" t="s">
        <v>153</v>
      </c>
      <c r="G58" s="174"/>
      <c r="H58" s="174"/>
      <c r="I58" s="174"/>
      <c r="J58" s="174"/>
      <c r="K58" s="174"/>
      <c r="L58" s="174"/>
      <c r="M58" s="176"/>
    </row>
    <row r="59" spans="1:13" ht="12.75">
      <c r="A59" s="171"/>
      <c r="B59" s="166"/>
      <c r="D59" s="168" t="s">
        <v>154</v>
      </c>
      <c r="G59" s="174"/>
      <c r="H59" s="174"/>
      <c r="I59" s="174"/>
      <c r="J59" s="174"/>
      <c r="K59" s="174"/>
      <c r="L59" s="174"/>
      <c r="M59" s="176"/>
    </row>
    <row r="60" spans="1:13" ht="12.75">
      <c r="A60" s="171">
        <v>360</v>
      </c>
      <c r="B60" s="166"/>
      <c r="D60" s="168" t="s">
        <v>155</v>
      </c>
      <c r="G60" s="174">
        <v>4523</v>
      </c>
      <c r="H60" s="175">
        <v>-60</v>
      </c>
      <c r="I60" s="174">
        <v>3012</v>
      </c>
      <c r="J60" s="174">
        <v>353</v>
      </c>
      <c r="K60" s="174">
        <v>1159</v>
      </c>
      <c r="L60" s="174">
        <v>0</v>
      </c>
      <c r="M60" s="176">
        <v>0</v>
      </c>
    </row>
    <row r="61" spans="1:13" ht="12.75">
      <c r="A61" s="171">
        <v>361</v>
      </c>
      <c r="B61" s="166"/>
      <c r="D61" s="168" t="s">
        <v>114</v>
      </c>
      <c r="G61" s="174">
        <v>517645</v>
      </c>
      <c r="H61" s="175">
        <v>1.9</v>
      </c>
      <c r="I61" s="174">
        <v>84602</v>
      </c>
      <c r="J61" s="174">
        <v>313922</v>
      </c>
      <c r="K61" s="174">
        <v>116689</v>
      </c>
      <c r="L61" s="174">
        <v>2432</v>
      </c>
      <c r="M61" s="176">
        <v>739</v>
      </c>
    </row>
    <row r="62" spans="1:13" ht="12.75">
      <c r="A62" s="171">
        <v>362</v>
      </c>
      <c r="B62" s="166"/>
      <c r="D62" s="168" t="s">
        <v>156</v>
      </c>
      <c r="G62" s="174">
        <v>13371</v>
      </c>
      <c r="H62" s="175">
        <v>1.7</v>
      </c>
      <c r="I62" s="174">
        <v>1318</v>
      </c>
      <c r="J62" s="174">
        <v>6843</v>
      </c>
      <c r="K62" s="174">
        <v>5040</v>
      </c>
      <c r="L62" s="174">
        <v>169</v>
      </c>
      <c r="M62" s="176">
        <v>1182</v>
      </c>
    </row>
    <row r="63" spans="1:13" ht="12.75">
      <c r="A63" s="171">
        <v>363.364</v>
      </c>
      <c r="B63" s="166"/>
      <c r="D63" s="168" t="s">
        <v>135</v>
      </c>
      <c r="G63" s="174">
        <v>3738</v>
      </c>
      <c r="H63" s="175">
        <v>20.8</v>
      </c>
      <c r="I63" s="174">
        <v>1703</v>
      </c>
      <c r="J63" s="174">
        <v>1985</v>
      </c>
      <c r="K63" s="174">
        <v>49</v>
      </c>
      <c r="L63" s="174">
        <v>0</v>
      </c>
      <c r="M63" s="176">
        <v>8</v>
      </c>
    </row>
    <row r="64" spans="1:13" ht="12.75">
      <c r="A64" s="171" t="s">
        <v>157</v>
      </c>
      <c r="B64" s="166"/>
      <c r="D64" s="168" t="s">
        <v>138</v>
      </c>
      <c r="G64" s="174">
        <v>20725</v>
      </c>
      <c r="H64" s="175">
        <v>26.1</v>
      </c>
      <c r="I64" s="174">
        <v>4918</v>
      </c>
      <c r="J64" s="174">
        <v>13151</v>
      </c>
      <c r="K64" s="174">
        <v>2146</v>
      </c>
      <c r="L64" s="174">
        <v>510</v>
      </c>
      <c r="M64" s="176">
        <v>7</v>
      </c>
    </row>
    <row r="65" spans="1:13" ht="12.75">
      <c r="A65" s="171" t="s">
        <v>158</v>
      </c>
      <c r="B65" s="166"/>
      <c r="C65" s="168" t="s">
        <v>159</v>
      </c>
      <c r="G65" s="174"/>
      <c r="H65" s="174"/>
      <c r="I65" s="174"/>
      <c r="J65" s="174"/>
      <c r="K65" s="174"/>
      <c r="L65" s="174"/>
      <c r="M65" s="176"/>
    </row>
    <row r="66" spans="1:13" ht="12.75">
      <c r="A66" s="171"/>
      <c r="B66" s="166"/>
      <c r="D66" s="168" t="s">
        <v>160</v>
      </c>
      <c r="G66" s="174">
        <v>364282</v>
      </c>
      <c r="H66" s="175">
        <v>1.9</v>
      </c>
      <c r="I66" s="174">
        <v>131218</v>
      </c>
      <c r="J66" s="174">
        <v>175882</v>
      </c>
      <c r="K66" s="174">
        <v>55400</v>
      </c>
      <c r="L66" s="174">
        <v>1782</v>
      </c>
      <c r="M66" s="176">
        <v>1542</v>
      </c>
    </row>
    <row r="67" spans="1:13" ht="12.75">
      <c r="A67" s="171">
        <v>392</v>
      </c>
      <c r="B67" s="166"/>
      <c r="C67" s="168" t="s">
        <v>161</v>
      </c>
      <c r="G67" s="174">
        <v>5608</v>
      </c>
      <c r="H67" s="175">
        <v>-52.2</v>
      </c>
      <c r="I67" s="174">
        <v>0</v>
      </c>
      <c r="J67" s="174">
        <v>5608</v>
      </c>
      <c r="K67" s="174">
        <v>0</v>
      </c>
      <c r="L67" s="174">
        <v>0</v>
      </c>
      <c r="M67" s="176">
        <v>0</v>
      </c>
    </row>
    <row r="68" spans="1:13" ht="12.75">
      <c r="A68" s="171">
        <v>395</v>
      </c>
      <c r="B68" s="166"/>
      <c r="C68" s="168" t="s">
        <v>162</v>
      </c>
      <c r="G68" s="174">
        <v>320779</v>
      </c>
      <c r="H68" s="175">
        <v>29.6</v>
      </c>
      <c r="I68" s="174">
        <v>13441</v>
      </c>
      <c r="J68" s="174">
        <v>236981</v>
      </c>
      <c r="K68" s="174">
        <v>47934</v>
      </c>
      <c r="L68" s="174">
        <v>22425</v>
      </c>
      <c r="M68" s="176">
        <v>1199</v>
      </c>
    </row>
    <row r="69" spans="1:13" ht="12.75">
      <c r="A69" s="171"/>
      <c r="B69" s="166"/>
      <c r="C69" s="168" t="s">
        <v>163</v>
      </c>
      <c r="G69" s="174">
        <v>2391724</v>
      </c>
      <c r="H69" s="175">
        <v>-28.6</v>
      </c>
      <c r="I69" s="174">
        <v>358971</v>
      </c>
      <c r="J69" s="174">
        <v>1660798</v>
      </c>
      <c r="K69" s="174">
        <v>320144</v>
      </c>
      <c r="L69" s="174">
        <v>51810</v>
      </c>
      <c r="M69" s="176">
        <v>9120</v>
      </c>
    </row>
    <row r="70" spans="1:13" ht="12.75">
      <c r="A70" s="171"/>
      <c r="B70" s="166"/>
      <c r="C70" s="168" t="s">
        <v>164</v>
      </c>
      <c r="G70" s="174"/>
      <c r="H70" s="174"/>
      <c r="I70" s="174"/>
      <c r="J70" s="174"/>
      <c r="K70" s="174"/>
      <c r="L70" s="174"/>
      <c r="M70" s="176"/>
    </row>
    <row r="71" spans="1:13" ht="12.75">
      <c r="A71" s="171"/>
      <c r="B71" s="166"/>
      <c r="D71" s="168" t="s">
        <v>165</v>
      </c>
      <c r="G71" s="174">
        <v>13021561</v>
      </c>
      <c r="H71" s="175">
        <v>-4.4</v>
      </c>
      <c r="I71" s="174">
        <v>3556142</v>
      </c>
      <c r="J71" s="174">
        <v>5927245</v>
      </c>
      <c r="K71" s="174">
        <v>2359418</v>
      </c>
      <c r="L71" s="174">
        <v>1178756</v>
      </c>
      <c r="M71" s="176">
        <v>98163</v>
      </c>
    </row>
    <row r="72" ht="9.75" customHeight="1">
      <c r="A72" s="167" t="s">
        <v>166</v>
      </c>
    </row>
    <row r="73" spans="1:13" ht="14.25" customHeight="1">
      <c r="A73" s="344" t="s">
        <v>306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</row>
    <row r="74" spans="1:13" ht="12.75">
      <c r="A74" s="344"/>
      <c r="B74" s="344"/>
      <c r="C74" s="344"/>
      <c r="D74" s="344"/>
      <c r="E74" s="344"/>
      <c r="F74" s="344"/>
      <c r="G74" s="344"/>
      <c r="H74" s="344"/>
      <c r="I74" s="344"/>
      <c r="J74" s="344"/>
      <c r="K74" s="344"/>
      <c r="L74" s="344"/>
      <c r="M74" s="344"/>
    </row>
    <row r="75" ht="12.75">
      <c r="A75" s="167" t="s">
        <v>167</v>
      </c>
    </row>
  </sheetData>
  <sheetProtection/>
  <mergeCells count="16">
    <mergeCell ref="A73:M74"/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M34" sqref="M34"/>
    </sheetView>
  </sheetViews>
  <sheetFormatPr defaultColWidth="11.421875" defaultRowHeight="12.75"/>
  <cols>
    <col min="1" max="1" width="17.7109375" style="168" customWidth="1"/>
    <col min="2" max="2" width="0.85546875" style="168" customWidth="1"/>
    <col min="3" max="4" width="1.28515625" style="168" customWidth="1"/>
    <col min="5" max="5" width="1.8515625" style="168" customWidth="1"/>
    <col min="6" max="6" width="31.7109375" style="168" customWidth="1"/>
    <col min="7" max="7" width="10.7109375" style="168" customWidth="1"/>
    <col min="8" max="8" width="8.140625" style="168" customWidth="1"/>
    <col min="9" max="12" width="9.421875" style="168" customWidth="1"/>
    <col min="13" max="13" width="8.57421875" style="168" customWidth="1"/>
    <col min="14" max="14" width="6.57421875" style="159" customWidth="1"/>
    <col min="15" max="16384" width="11.421875" style="168" customWidth="1"/>
  </cols>
  <sheetData>
    <row r="1" spans="1:13" ht="12.75">
      <c r="A1" s="366" t="s">
        <v>270</v>
      </c>
      <c r="B1" s="366"/>
      <c r="C1" s="366"/>
      <c r="D1" s="366"/>
      <c r="E1" s="366"/>
      <c r="F1" s="345"/>
      <c r="G1" s="345"/>
      <c r="H1" s="345"/>
      <c r="I1" s="345"/>
      <c r="J1" s="345"/>
      <c r="K1" s="345"/>
      <c r="L1" s="345"/>
      <c r="M1" s="345"/>
    </row>
    <row r="2" spans="1:13" ht="12.75">
      <c r="A2" s="345" t="s">
        <v>332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3" ht="9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2.75" customHeight="1">
      <c r="A4" s="367" t="s">
        <v>101</v>
      </c>
      <c r="B4" s="349" t="s">
        <v>168</v>
      </c>
      <c r="C4" s="350"/>
      <c r="D4" s="350"/>
      <c r="E4" s="350"/>
      <c r="F4" s="350"/>
      <c r="G4" s="357" t="s">
        <v>103</v>
      </c>
      <c r="H4" s="358"/>
      <c r="I4" s="349" t="s">
        <v>83</v>
      </c>
      <c r="J4" s="350"/>
      <c r="K4" s="350"/>
      <c r="L4" s="351"/>
      <c r="M4" s="162" t="s">
        <v>254</v>
      </c>
    </row>
    <row r="5" spans="1:13" ht="15">
      <c r="A5" s="347"/>
      <c r="B5" s="352"/>
      <c r="C5" s="353"/>
      <c r="D5" s="353"/>
      <c r="E5" s="353"/>
      <c r="F5" s="353"/>
      <c r="G5" s="355" t="s">
        <v>255</v>
      </c>
      <c r="H5" s="356"/>
      <c r="I5" s="355"/>
      <c r="J5" s="348"/>
      <c r="K5" s="348"/>
      <c r="L5" s="356"/>
      <c r="M5" s="163" t="s">
        <v>104</v>
      </c>
    </row>
    <row r="6" spans="1:13" ht="12.75" customHeight="1">
      <c r="A6" s="347"/>
      <c r="B6" s="352"/>
      <c r="C6" s="353"/>
      <c r="D6" s="353"/>
      <c r="E6" s="353"/>
      <c r="F6" s="353"/>
      <c r="G6" s="352" t="s">
        <v>105</v>
      </c>
      <c r="H6" s="359" t="s">
        <v>337</v>
      </c>
      <c r="I6" s="359" t="s">
        <v>241</v>
      </c>
      <c r="J6" s="359" t="s">
        <v>259</v>
      </c>
      <c r="K6" s="357" t="s">
        <v>84</v>
      </c>
      <c r="L6" s="349" t="s">
        <v>40</v>
      </c>
      <c r="M6" s="357" t="s">
        <v>85</v>
      </c>
    </row>
    <row r="7" spans="1:13" ht="12.75">
      <c r="A7" s="347"/>
      <c r="B7" s="352"/>
      <c r="C7" s="353"/>
      <c r="D7" s="353"/>
      <c r="E7" s="353"/>
      <c r="F7" s="353"/>
      <c r="G7" s="352"/>
      <c r="H7" s="360"/>
      <c r="I7" s="362"/>
      <c r="J7" s="362"/>
      <c r="K7" s="352"/>
      <c r="L7" s="352"/>
      <c r="M7" s="352"/>
    </row>
    <row r="8" spans="1:13" ht="12.75">
      <c r="A8" s="347"/>
      <c r="B8" s="352"/>
      <c r="C8" s="353"/>
      <c r="D8" s="353"/>
      <c r="E8" s="353"/>
      <c r="F8" s="353"/>
      <c r="G8" s="352"/>
      <c r="H8" s="360"/>
      <c r="I8" s="362"/>
      <c r="J8" s="362"/>
      <c r="K8" s="352"/>
      <c r="L8" s="352"/>
      <c r="M8" s="352"/>
    </row>
    <row r="9" spans="1:13" ht="12.75">
      <c r="A9" s="347"/>
      <c r="B9" s="352"/>
      <c r="C9" s="353"/>
      <c r="D9" s="353"/>
      <c r="E9" s="353"/>
      <c r="F9" s="353"/>
      <c r="G9" s="352"/>
      <c r="H9" s="360"/>
      <c r="I9" s="362"/>
      <c r="J9" s="362"/>
      <c r="K9" s="352"/>
      <c r="L9" s="352"/>
      <c r="M9" s="352"/>
    </row>
    <row r="10" spans="1:13" ht="12.75">
      <c r="A10" s="347"/>
      <c r="B10" s="352"/>
      <c r="C10" s="353"/>
      <c r="D10" s="353"/>
      <c r="E10" s="353"/>
      <c r="F10" s="353"/>
      <c r="G10" s="352"/>
      <c r="H10" s="360"/>
      <c r="I10" s="362"/>
      <c r="J10" s="362"/>
      <c r="K10" s="352"/>
      <c r="L10" s="352"/>
      <c r="M10" s="352"/>
    </row>
    <row r="11" spans="1:13" ht="12.75">
      <c r="A11" s="347"/>
      <c r="B11" s="352"/>
      <c r="C11" s="353"/>
      <c r="D11" s="353"/>
      <c r="E11" s="353"/>
      <c r="F11" s="353"/>
      <c r="G11" s="355"/>
      <c r="H11" s="361"/>
      <c r="I11" s="363"/>
      <c r="J11" s="363"/>
      <c r="K11" s="355"/>
      <c r="L11" s="355"/>
      <c r="M11" s="355"/>
    </row>
    <row r="12" spans="1:13" ht="12.75">
      <c r="A12" s="348"/>
      <c r="B12" s="355"/>
      <c r="C12" s="348"/>
      <c r="D12" s="348"/>
      <c r="E12" s="348"/>
      <c r="F12" s="348"/>
      <c r="G12" s="164" t="s">
        <v>88</v>
      </c>
      <c r="H12" s="164" t="s">
        <v>106</v>
      </c>
      <c r="I12" s="364" t="s">
        <v>88</v>
      </c>
      <c r="J12" s="365"/>
      <c r="K12" s="365"/>
      <c r="L12" s="365"/>
      <c r="M12" s="365"/>
    </row>
    <row r="13" spans="2:13" ht="7.5" customHeight="1">
      <c r="B13" s="170"/>
      <c r="G13" s="169"/>
      <c r="H13" s="169"/>
      <c r="I13" s="169"/>
      <c r="J13" s="169"/>
      <c r="K13" s="169"/>
      <c r="L13" s="169"/>
      <c r="M13" s="170"/>
    </row>
    <row r="14" spans="2:13" ht="12.75">
      <c r="B14" s="173"/>
      <c r="C14" s="168" t="s">
        <v>169</v>
      </c>
      <c r="G14" s="172"/>
      <c r="H14" s="172"/>
      <c r="I14" s="172"/>
      <c r="J14" s="172"/>
      <c r="K14" s="172"/>
      <c r="L14" s="172"/>
      <c r="M14" s="173"/>
    </row>
    <row r="15" spans="1:13" ht="12.75">
      <c r="A15" s="179" t="s">
        <v>170</v>
      </c>
      <c r="B15" s="180"/>
      <c r="C15" s="168" t="s">
        <v>14</v>
      </c>
      <c r="D15" s="179"/>
      <c r="E15" s="179"/>
      <c r="G15" s="174">
        <v>2067984</v>
      </c>
      <c r="H15" s="175">
        <v>2.3</v>
      </c>
      <c r="I15" s="174">
        <v>918626</v>
      </c>
      <c r="J15" s="174">
        <v>796589</v>
      </c>
      <c r="K15" s="174">
        <v>291642</v>
      </c>
      <c r="L15" s="174">
        <v>61127</v>
      </c>
      <c r="M15" s="176">
        <v>58306</v>
      </c>
    </row>
    <row r="16" spans="1:13" ht="15">
      <c r="A16" s="179" t="s">
        <v>171</v>
      </c>
      <c r="B16" s="180"/>
      <c r="C16" s="168" t="s">
        <v>267</v>
      </c>
      <c r="D16" s="179"/>
      <c r="E16" s="179"/>
      <c r="G16" s="174">
        <v>1568409</v>
      </c>
      <c r="H16" s="175">
        <v>6.7</v>
      </c>
      <c r="I16" s="174">
        <v>540812</v>
      </c>
      <c r="J16" s="174">
        <v>707492</v>
      </c>
      <c r="K16" s="174">
        <v>306650</v>
      </c>
      <c r="L16" s="174">
        <v>13455</v>
      </c>
      <c r="M16" s="176">
        <v>19609</v>
      </c>
    </row>
    <row r="17" spans="1:13" ht="12.75">
      <c r="A17" s="179" t="s">
        <v>172</v>
      </c>
      <c r="B17" s="180"/>
      <c r="C17" s="168" t="s">
        <v>272</v>
      </c>
      <c r="D17" s="179"/>
      <c r="E17" s="179"/>
      <c r="G17" s="181"/>
      <c r="H17" s="182"/>
      <c r="I17" s="181"/>
      <c r="J17" s="181"/>
      <c r="K17" s="181"/>
      <c r="L17" s="181"/>
      <c r="M17" s="183"/>
    </row>
    <row r="18" spans="2:13" ht="15">
      <c r="B18" s="173"/>
      <c r="D18" s="168" t="s">
        <v>273</v>
      </c>
      <c r="G18" s="174">
        <v>168563</v>
      </c>
      <c r="H18" s="175">
        <v>12.2</v>
      </c>
      <c r="I18" s="174">
        <v>81301</v>
      </c>
      <c r="J18" s="174">
        <v>61575</v>
      </c>
      <c r="K18" s="174">
        <v>22299</v>
      </c>
      <c r="L18" s="174">
        <v>3388</v>
      </c>
      <c r="M18" s="176">
        <v>259</v>
      </c>
    </row>
    <row r="19" spans="1:13" ht="12.75">
      <c r="A19" s="179" t="s">
        <v>173</v>
      </c>
      <c r="B19" s="180"/>
      <c r="C19" s="168" t="s">
        <v>174</v>
      </c>
      <c r="D19" s="179"/>
      <c r="E19" s="179"/>
      <c r="G19" s="174">
        <v>102902</v>
      </c>
      <c r="H19" s="175">
        <v>6.3</v>
      </c>
      <c r="I19" s="174">
        <v>11925</v>
      </c>
      <c r="J19" s="174">
        <v>89317</v>
      </c>
      <c r="K19" s="174">
        <v>411</v>
      </c>
      <c r="L19" s="174">
        <v>1249</v>
      </c>
      <c r="M19" s="176">
        <v>117</v>
      </c>
    </row>
    <row r="20" spans="2:13" ht="12.75">
      <c r="B20" s="173"/>
      <c r="C20" s="168" t="s">
        <v>279</v>
      </c>
      <c r="G20" s="181"/>
      <c r="H20" s="182"/>
      <c r="I20" s="181"/>
      <c r="J20" s="181"/>
      <c r="K20" s="181"/>
      <c r="L20" s="181"/>
      <c r="M20" s="183"/>
    </row>
    <row r="21" spans="2:13" ht="12.75">
      <c r="B21" s="173"/>
      <c r="D21" s="168" t="s">
        <v>280</v>
      </c>
      <c r="G21" s="181"/>
      <c r="H21" s="182"/>
      <c r="I21" s="181"/>
      <c r="J21" s="181"/>
      <c r="K21" s="181"/>
      <c r="L21" s="181"/>
      <c r="M21" s="183"/>
    </row>
    <row r="22" spans="2:13" ht="12.75">
      <c r="B22" s="173"/>
      <c r="D22" s="168" t="s">
        <v>281</v>
      </c>
      <c r="G22" s="174"/>
      <c r="H22" s="175"/>
      <c r="I22" s="174"/>
      <c r="J22" s="174"/>
      <c r="K22" s="174"/>
      <c r="L22" s="174"/>
      <c r="M22" s="176"/>
    </row>
    <row r="23" spans="1:13" ht="12.75">
      <c r="A23" s="179" t="s">
        <v>175</v>
      </c>
      <c r="B23" s="180"/>
      <c r="C23" s="179"/>
      <c r="D23" s="179"/>
      <c r="E23" s="179"/>
      <c r="G23" s="181"/>
      <c r="H23" s="182"/>
      <c r="I23" s="181"/>
      <c r="J23" s="181"/>
      <c r="K23" s="181"/>
      <c r="L23" s="181"/>
      <c r="M23" s="183"/>
    </row>
    <row r="24" spans="1:13" ht="12.75">
      <c r="A24" s="179" t="s">
        <v>176</v>
      </c>
      <c r="B24" s="180"/>
      <c r="C24" s="168" t="s">
        <v>177</v>
      </c>
      <c r="D24" s="179"/>
      <c r="E24" s="179"/>
      <c r="G24" s="174">
        <v>495842</v>
      </c>
      <c r="H24" s="175">
        <v>9.7</v>
      </c>
      <c r="I24" s="174">
        <v>115450</v>
      </c>
      <c r="J24" s="174">
        <v>151344</v>
      </c>
      <c r="K24" s="174">
        <v>166334</v>
      </c>
      <c r="L24" s="174">
        <v>62713</v>
      </c>
      <c r="M24" s="176">
        <v>1306</v>
      </c>
    </row>
    <row r="25" spans="1:13" ht="12.75">
      <c r="A25" s="179" t="s">
        <v>178</v>
      </c>
      <c r="B25" s="180"/>
      <c r="C25" s="168" t="s">
        <v>179</v>
      </c>
      <c r="D25" s="179"/>
      <c r="E25" s="179"/>
      <c r="G25" s="174">
        <v>788383</v>
      </c>
      <c r="H25" s="175">
        <v>21.8</v>
      </c>
      <c r="I25" s="174">
        <v>296684</v>
      </c>
      <c r="J25" s="174">
        <v>393860</v>
      </c>
      <c r="K25" s="174">
        <v>62234</v>
      </c>
      <c r="L25" s="174">
        <v>35606</v>
      </c>
      <c r="M25" s="176">
        <v>186</v>
      </c>
    </row>
    <row r="26" spans="1:13" ht="12.75">
      <c r="A26" s="179" t="s">
        <v>180</v>
      </c>
      <c r="B26" s="180"/>
      <c r="C26" s="168" t="s">
        <v>181</v>
      </c>
      <c r="D26" s="179"/>
      <c r="E26" s="179"/>
      <c r="G26" s="174">
        <v>79577</v>
      </c>
      <c r="H26" s="175">
        <v>-12.9</v>
      </c>
      <c r="I26" s="174">
        <v>17170</v>
      </c>
      <c r="J26" s="174">
        <v>59669</v>
      </c>
      <c r="K26" s="174">
        <v>2635</v>
      </c>
      <c r="L26" s="174">
        <v>102</v>
      </c>
      <c r="M26" s="176">
        <v>82</v>
      </c>
    </row>
    <row r="27" spans="1:13" ht="12.75">
      <c r="A27" s="179" t="s">
        <v>182</v>
      </c>
      <c r="B27" s="180"/>
      <c r="C27" s="168" t="s">
        <v>183</v>
      </c>
      <c r="D27" s="179"/>
      <c r="E27" s="179"/>
      <c r="G27" s="174">
        <v>227429</v>
      </c>
      <c r="H27" s="175">
        <v>2.7</v>
      </c>
      <c r="I27" s="174">
        <v>135424</v>
      </c>
      <c r="J27" s="174">
        <v>1</v>
      </c>
      <c r="K27" s="174">
        <v>92004</v>
      </c>
      <c r="L27" s="174">
        <v>0</v>
      </c>
      <c r="M27" s="176">
        <v>0</v>
      </c>
    </row>
    <row r="28" spans="1:13" ht="12.75">
      <c r="A28" s="179" t="s">
        <v>184</v>
      </c>
      <c r="B28" s="180"/>
      <c r="C28" s="168" t="s">
        <v>185</v>
      </c>
      <c r="D28" s="179"/>
      <c r="E28" s="179"/>
      <c r="G28" s="174">
        <v>1180418</v>
      </c>
      <c r="H28" s="175">
        <v>-13.3</v>
      </c>
      <c r="I28" s="174">
        <v>157340</v>
      </c>
      <c r="J28" s="174">
        <v>18</v>
      </c>
      <c r="K28" s="174">
        <v>119164</v>
      </c>
      <c r="L28" s="174">
        <v>903896</v>
      </c>
      <c r="M28" s="176">
        <v>0</v>
      </c>
    </row>
    <row r="29" spans="1:13" ht="15">
      <c r="A29" s="179" t="s">
        <v>186</v>
      </c>
      <c r="B29" s="180"/>
      <c r="C29" s="168" t="s">
        <v>268</v>
      </c>
      <c r="D29" s="179"/>
      <c r="E29" s="179"/>
      <c r="G29" s="174">
        <v>477841</v>
      </c>
      <c r="H29" s="175">
        <v>50.8</v>
      </c>
      <c r="I29" s="174">
        <v>207988</v>
      </c>
      <c r="J29" s="174">
        <v>1183</v>
      </c>
      <c r="K29" s="174">
        <v>256895</v>
      </c>
      <c r="L29" s="174">
        <v>11776</v>
      </c>
      <c r="M29" s="176">
        <v>17</v>
      </c>
    </row>
    <row r="30" spans="2:13" ht="12.75">
      <c r="B30" s="173"/>
      <c r="C30" s="168" t="s">
        <v>16</v>
      </c>
      <c r="G30" s="181"/>
      <c r="H30" s="182"/>
      <c r="I30" s="181"/>
      <c r="J30" s="181"/>
      <c r="K30" s="181"/>
      <c r="L30" s="181"/>
      <c r="M30" s="183"/>
    </row>
    <row r="31" spans="1:13" ht="12.75">
      <c r="A31" s="179" t="s">
        <v>187</v>
      </c>
      <c r="B31" s="180"/>
      <c r="C31" s="179"/>
      <c r="D31" s="168" t="s">
        <v>177</v>
      </c>
      <c r="E31" s="179"/>
      <c r="G31" s="174">
        <v>552</v>
      </c>
      <c r="H31" s="175">
        <v>86</v>
      </c>
      <c r="I31" s="174">
        <v>-30</v>
      </c>
      <c r="J31" s="174">
        <v>226</v>
      </c>
      <c r="K31" s="174">
        <v>345</v>
      </c>
      <c r="L31" s="174">
        <v>11</v>
      </c>
      <c r="M31" s="176">
        <v>4</v>
      </c>
    </row>
    <row r="32" spans="1:13" ht="12.75">
      <c r="A32" s="179" t="s">
        <v>188</v>
      </c>
      <c r="B32" s="180"/>
      <c r="C32" s="179"/>
      <c r="D32" s="168" t="s">
        <v>179</v>
      </c>
      <c r="E32" s="179"/>
      <c r="G32" s="174">
        <v>133606</v>
      </c>
      <c r="H32" s="175">
        <v>17.6</v>
      </c>
      <c r="I32" s="174">
        <v>71622</v>
      </c>
      <c r="J32" s="174">
        <v>43995</v>
      </c>
      <c r="K32" s="174">
        <v>17218</v>
      </c>
      <c r="L32" s="174">
        <v>771</v>
      </c>
      <c r="M32" s="176">
        <v>283</v>
      </c>
    </row>
    <row r="33" spans="1:13" ht="12.75">
      <c r="A33" s="179" t="s">
        <v>189</v>
      </c>
      <c r="B33" s="180"/>
      <c r="C33" s="179"/>
      <c r="D33" s="168" t="s">
        <v>190</v>
      </c>
      <c r="E33" s="179"/>
      <c r="G33" s="174">
        <v>340</v>
      </c>
      <c r="H33" s="175">
        <v>-33.3</v>
      </c>
      <c r="I33" s="174">
        <v>30</v>
      </c>
      <c r="J33" s="174">
        <v>236</v>
      </c>
      <c r="K33" s="174">
        <v>74</v>
      </c>
      <c r="L33" s="174">
        <v>0</v>
      </c>
      <c r="M33" s="227">
        <v>0</v>
      </c>
    </row>
    <row r="34" spans="2:13" ht="12.75">
      <c r="B34" s="173"/>
      <c r="C34" s="168" t="s">
        <v>191</v>
      </c>
      <c r="G34" s="181"/>
      <c r="H34" s="182"/>
      <c r="I34" s="181"/>
      <c r="J34" s="181"/>
      <c r="K34" s="181"/>
      <c r="L34" s="181"/>
      <c r="M34" s="183"/>
    </row>
    <row r="35" spans="2:13" ht="12.75">
      <c r="B35" s="173"/>
      <c r="D35" s="168" t="s">
        <v>192</v>
      </c>
      <c r="G35" s="181"/>
      <c r="H35" s="182"/>
      <c r="I35" s="181"/>
      <c r="J35" s="181"/>
      <c r="K35" s="181"/>
      <c r="L35" s="181"/>
      <c r="M35" s="183"/>
    </row>
    <row r="36" spans="1:13" ht="12.75">
      <c r="A36" s="179" t="s">
        <v>193</v>
      </c>
      <c r="B36" s="180"/>
      <c r="C36" s="179"/>
      <c r="D36" s="179"/>
      <c r="E36" s="168" t="s">
        <v>194</v>
      </c>
      <c r="G36" s="174">
        <v>0</v>
      </c>
      <c r="H36" s="175">
        <v>0</v>
      </c>
      <c r="I36" s="174">
        <v>0</v>
      </c>
      <c r="J36" s="174">
        <v>0</v>
      </c>
      <c r="K36" s="174">
        <v>0</v>
      </c>
      <c r="L36" s="174">
        <v>0</v>
      </c>
      <c r="M36" s="176">
        <v>0</v>
      </c>
    </row>
    <row r="37" spans="1:13" ht="12.75">
      <c r="A37" s="179" t="s">
        <v>195</v>
      </c>
      <c r="B37" s="180"/>
      <c r="C37" s="179"/>
      <c r="D37" s="179"/>
      <c r="E37" s="168" t="s">
        <v>196</v>
      </c>
      <c r="G37" s="174">
        <v>0</v>
      </c>
      <c r="H37" s="175">
        <v>0</v>
      </c>
      <c r="I37" s="174">
        <v>0</v>
      </c>
      <c r="J37" s="174">
        <v>0</v>
      </c>
      <c r="K37" s="174">
        <v>0</v>
      </c>
      <c r="L37" s="174">
        <v>0</v>
      </c>
      <c r="M37" s="176">
        <v>0</v>
      </c>
    </row>
    <row r="38" spans="1:13" ht="12.75">
      <c r="A38" s="179" t="s">
        <v>197</v>
      </c>
      <c r="B38" s="180"/>
      <c r="C38" s="179"/>
      <c r="D38" s="168" t="s">
        <v>198</v>
      </c>
      <c r="E38" s="179"/>
      <c r="G38" s="174">
        <v>1755522</v>
      </c>
      <c r="H38" s="175">
        <v>3.8</v>
      </c>
      <c r="I38" s="174">
        <v>259061</v>
      </c>
      <c r="J38" s="174">
        <v>1053222</v>
      </c>
      <c r="K38" s="174">
        <v>443240</v>
      </c>
      <c r="L38" s="174">
        <v>0</v>
      </c>
      <c r="M38" s="176">
        <v>0</v>
      </c>
    </row>
    <row r="39" spans="1:13" ht="12.75">
      <c r="A39" s="179" t="s">
        <v>199</v>
      </c>
      <c r="B39" s="180"/>
      <c r="C39" s="179"/>
      <c r="D39" s="168" t="s">
        <v>200</v>
      </c>
      <c r="E39" s="179"/>
      <c r="G39" s="174">
        <v>63295</v>
      </c>
      <c r="H39" s="175">
        <v>6.1</v>
      </c>
      <c r="I39" s="174">
        <v>0</v>
      </c>
      <c r="J39" s="174">
        <v>63295</v>
      </c>
      <c r="K39" s="174">
        <v>0</v>
      </c>
      <c r="L39" s="174">
        <v>0</v>
      </c>
      <c r="M39" s="176">
        <v>3</v>
      </c>
    </row>
    <row r="40" spans="1:13" ht="12.75">
      <c r="A40" s="179" t="s">
        <v>201</v>
      </c>
      <c r="B40" s="180"/>
      <c r="C40" s="168" t="s">
        <v>202</v>
      </c>
      <c r="D40" s="179"/>
      <c r="E40" s="179"/>
      <c r="G40" s="174">
        <v>396073</v>
      </c>
      <c r="H40" s="175">
        <v>2.8</v>
      </c>
      <c r="I40" s="174">
        <v>6630</v>
      </c>
      <c r="J40" s="174">
        <v>296125</v>
      </c>
      <c r="K40" s="174">
        <v>78938</v>
      </c>
      <c r="L40" s="174">
        <v>14380</v>
      </c>
      <c r="M40" s="176">
        <v>942</v>
      </c>
    </row>
    <row r="41" spans="1:13" ht="12.75">
      <c r="A41" s="179" t="s">
        <v>203</v>
      </c>
      <c r="B41" s="180"/>
      <c r="C41" s="168" t="s">
        <v>278</v>
      </c>
      <c r="D41" s="179"/>
      <c r="E41" s="179"/>
      <c r="G41" s="174">
        <v>91055</v>
      </c>
      <c r="H41" s="175">
        <v>4.4</v>
      </c>
      <c r="I41" s="174">
        <v>4905</v>
      </c>
      <c r="J41" s="174">
        <v>78250</v>
      </c>
      <c r="K41" s="174">
        <v>2113</v>
      </c>
      <c r="L41" s="174">
        <v>5787</v>
      </c>
      <c r="M41" s="176">
        <v>84</v>
      </c>
    </row>
    <row r="42" spans="2:13" ht="12.75">
      <c r="B42" s="173"/>
      <c r="C42" s="168" t="s">
        <v>143</v>
      </c>
      <c r="G42" s="174">
        <v>9597797</v>
      </c>
      <c r="H42" s="175">
        <v>4.7</v>
      </c>
      <c r="I42" s="174">
        <v>2824937</v>
      </c>
      <c r="J42" s="174">
        <v>3796404</v>
      </c>
      <c r="K42" s="174">
        <v>1862195</v>
      </c>
      <c r="L42" s="174">
        <v>1114261</v>
      </c>
      <c r="M42" s="176">
        <v>81197</v>
      </c>
    </row>
    <row r="43" spans="2:13" ht="5.25" customHeight="1">
      <c r="B43" s="173"/>
      <c r="G43" s="181"/>
      <c r="H43" s="182"/>
      <c r="I43" s="181"/>
      <c r="J43" s="181"/>
      <c r="K43" s="181"/>
      <c r="L43" s="181"/>
      <c r="M43" s="183"/>
    </row>
    <row r="44" spans="2:13" ht="12.75">
      <c r="B44" s="173"/>
      <c r="C44" s="168" t="s">
        <v>204</v>
      </c>
      <c r="G44" s="181"/>
      <c r="H44" s="182"/>
      <c r="I44" s="181"/>
      <c r="J44" s="181"/>
      <c r="K44" s="181"/>
      <c r="L44" s="181"/>
      <c r="M44" s="183"/>
    </row>
    <row r="45" spans="2:13" ht="5.25" customHeight="1">
      <c r="B45" s="173"/>
      <c r="G45" s="181"/>
      <c r="H45" s="182"/>
      <c r="I45" s="181"/>
      <c r="J45" s="181"/>
      <c r="K45" s="181"/>
      <c r="L45" s="181"/>
      <c r="M45" s="183"/>
    </row>
    <row r="46" spans="1:13" ht="12.75">
      <c r="A46" s="179" t="s">
        <v>205</v>
      </c>
      <c r="B46" s="180"/>
      <c r="C46" s="168" t="s">
        <v>206</v>
      </c>
      <c r="D46" s="179"/>
      <c r="E46" s="179"/>
      <c r="G46" s="174">
        <v>16412</v>
      </c>
      <c r="H46" s="175">
        <v>-80.7</v>
      </c>
      <c r="I46" s="174">
        <v>31</v>
      </c>
      <c r="J46" s="174">
        <v>15904</v>
      </c>
      <c r="K46" s="174">
        <v>388</v>
      </c>
      <c r="L46" s="174">
        <v>90</v>
      </c>
      <c r="M46" s="176">
        <v>176</v>
      </c>
    </row>
    <row r="47" spans="1:13" ht="12.75">
      <c r="A47" s="179" t="s">
        <v>207</v>
      </c>
      <c r="B47" s="180"/>
      <c r="C47" s="168" t="s">
        <v>208</v>
      </c>
      <c r="D47" s="179"/>
      <c r="E47" s="179"/>
      <c r="G47" s="174">
        <v>352341</v>
      </c>
      <c r="H47" s="175">
        <v>-77.1</v>
      </c>
      <c r="I47" s="174">
        <v>6669</v>
      </c>
      <c r="J47" s="174">
        <v>321247</v>
      </c>
      <c r="K47" s="174">
        <v>6953</v>
      </c>
      <c r="L47" s="174">
        <v>17472</v>
      </c>
      <c r="M47" s="176">
        <v>3334</v>
      </c>
    </row>
    <row r="48" spans="1:13" ht="12.75">
      <c r="A48" s="179" t="s">
        <v>209</v>
      </c>
      <c r="B48" s="180"/>
      <c r="C48" s="168" t="s">
        <v>210</v>
      </c>
      <c r="D48" s="179"/>
      <c r="E48" s="179"/>
      <c r="G48" s="174">
        <v>23533</v>
      </c>
      <c r="H48" s="175">
        <v>-29.1</v>
      </c>
      <c r="I48" s="174">
        <v>10061</v>
      </c>
      <c r="J48" s="174">
        <v>9275</v>
      </c>
      <c r="K48" s="174">
        <v>4197</v>
      </c>
      <c r="L48" s="174">
        <v>0</v>
      </c>
      <c r="M48" s="176">
        <v>0</v>
      </c>
    </row>
    <row r="49" spans="1:13" ht="12.75">
      <c r="A49" s="179" t="s">
        <v>211</v>
      </c>
      <c r="B49" s="180"/>
      <c r="C49" s="168" t="s">
        <v>275</v>
      </c>
      <c r="D49" s="179"/>
      <c r="E49" s="179"/>
      <c r="G49" s="174">
        <v>95423</v>
      </c>
      <c r="H49" s="175">
        <v>-2.3</v>
      </c>
      <c r="I49" s="174">
        <v>76682</v>
      </c>
      <c r="J49" s="174">
        <v>15402</v>
      </c>
      <c r="K49" s="174">
        <v>3339</v>
      </c>
      <c r="L49" s="174">
        <v>0</v>
      </c>
      <c r="M49" s="176">
        <v>0</v>
      </c>
    </row>
    <row r="50" spans="1:13" ht="12.75">
      <c r="A50" s="179" t="s">
        <v>212</v>
      </c>
      <c r="B50" s="180"/>
      <c r="C50" s="168" t="s">
        <v>276</v>
      </c>
      <c r="D50" s="179"/>
      <c r="E50" s="179"/>
      <c r="G50" s="174"/>
      <c r="H50" s="174"/>
      <c r="I50" s="174"/>
      <c r="J50" s="174"/>
      <c r="K50" s="174"/>
      <c r="L50" s="174"/>
      <c r="M50" s="176"/>
    </row>
    <row r="51" spans="2:13" ht="12.75">
      <c r="B51" s="173"/>
      <c r="D51" s="168" t="s">
        <v>277</v>
      </c>
      <c r="G51" s="174">
        <v>396600</v>
      </c>
      <c r="H51" s="175">
        <v>20</v>
      </c>
      <c r="I51" s="174">
        <v>75775</v>
      </c>
      <c r="J51" s="174">
        <v>276840</v>
      </c>
      <c r="K51" s="174">
        <v>42765</v>
      </c>
      <c r="L51" s="174">
        <v>1221</v>
      </c>
      <c r="M51" s="176">
        <v>1624</v>
      </c>
    </row>
    <row r="52" spans="1:13" ht="12.75">
      <c r="A52" s="179" t="s">
        <v>213</v>
      </c>
      <c r="B52" s="180"/>
      <c r="C52" s="168" t="s">
        <v>20</v>
      </c>
      <c r="D52" s="179"/>
      <c r="E52" s="179"/>
      <c r="G52" s="174">
        <v>1340606</v>
      </c>
      <c r="H52" s="175">
        <v>-2.1</v>
      </c>
      <c r="I52" s="174">
        <v>297148</v>
      </c>
      <c r="J52" s="174">
        <v>847360</v>
      </c>
      <c r="K52" s="174">
        <v>186005</v>
      </c>
      <c r="L52" s="174">
        <v>10094</v>
      </c>
      <c r="M52" s="176">
        <v>2322</v>
      </c>
    </row>
    <row r="53" spans="2:13" ht="12.75">
      <c r="B53" s="173"/>
      <c r="C53" s="168" t="s">
        <v>214</v>
      </c>
      <c r="G53" s="174">
        <v>274973</v>
      </c>
      <c r="H53" s="175">
        <v>-0.9</v>
      </c>
      <c r="I53" s="174">
        <v>105775</v>
      </c>
      <c r="J53" s="174">
        <v>93998</v>
      </c>
      <c r="K53" s="174">
        <v>71677</v>
      </c>
      <c r="L53" s="174">
        <v>3523</v>
      </c>
      <c r="M53" s="176">
        <v>680</v>
      </c>
    </row>
    <row r="54" spans="2:13" ht="12.75">
      <c r="B54" s="173"/>
      <c r="F54" s="168" t="s">
        <v>31</v>
      </c>
      <c r="G54" s="174">
        <v>315138</v>
      </c>
      <c r="H54" s="175">
        <v>-4.3</v>
      </c>
      <c r="I54" s="174">
        <v>50838</v>
      </c>
      <c r="J54" s="174">
        <v>215255</v>
      </c>
      <c r="K54" s="174">
        <v>49045</v>
      </c>
      <c r="L54" s="174">
        <v>0</v>
      </c>
      <c r="M54" s="176">
        <v>0</v>
      </c>
    </row>
    <row r="55" spans="2:13" ht="12.75">
      <c r="B55" s="173"/>
      <c r="F55" s="168" t="s">
        <v>215</v>
      </c>
      <c r="G55" s="174">
        <v>128432</v>
      </c>
      <c r="H55" s="175">
        <v>10.9</v>
      </c>
      <c r="I55" s="174">
        <v>4337</v>
      </c>
      <c r="J55" s="174">
        <v>124095</v>
      </c>
      <c r="K55" s="174">
        <v>0</v>
      </c>
      <c r="L55" s="174">
        <v>0</v>
      </c>
      <c r="M55" s="176">
        <v>817</v>
      </c>
    </row>
    <row r="56" spans="1:13" ht="12.75">
      <c r="A56" s="179" t="s">
        <v>216</v>
      </c>
      <c r="B56" s="180"/>
      <c r="C56" s="168" t="s">
        <v>217</v>
      </c>
      <c r="D56" s="179"/>
      <c r="E56" s="179"/>
      <c r="G56" s="181"/>
      <c r="H56" s="182"/>
      <c r="I56" s="181"/>
      <c r="J56" s="181"/>
      <c r="K56" s="181"/>
      <c r="L56" s="181"/>
      <c r="M56" s="183"/>
    </row>
    <row r="57" spans="2:13" ht="12.75">
      <c r="B57" s="173"/>
      <c r="D57" s="168" t="s">
        <v>218</v>
      </c>
      <c r="G57" s="174">
        <v>477504</v>
      </c>
      <c r="H57" s="175">
        <v>12.7</v>
      </c>
      <c r="I57" s="174">
        <v>200397</v>
      </c>
      <c r="J57" s="174">
        <v>192955</v>
      </c>
      <c r="K57" s="174">
        <v>80226</v>
      </c>
      <c r="L57" s="174">
        <v>3926</v>
      </c>
      <c r="M57" s="176">
        <v>691</v>
      </c>
    </row>
    <row r="58" spans="2:13" ht="12.75">
      <c r="B58" s="173"/>
      <c r="C58" s="168" t="s">
        <v>219</v>
      </c>
      <c r="G58" s="181"/>
      <c r="H58" s="182"/>
      <c r="I58" s="181"/>
      <c r="J58" s="181"/>
      <c r="K58" s="181"/>
      <c r="L58" s="181"/>
      <c r="M58" s="183"/>
    </row>
    <row r="59" spans="2:13" ht="12.75">
      <c r="B59" s="173"/>
      <c r="D59" s="168" t="s">
        <v>220</v>
      </c>
      <c r="G59" s="181"/>
      <c r="H59" s="182"/>
      <c r="I59" s="181"/>
      <c r="J59" s="181"/>
      <c r="K59" s="181"/>
      <c r="L59" s="181"/>
      <c r="M59" s="183"/>
    </row>
    <row r="60" spans="1:13" ht="12.75">
      <c r="A60" s="179" t="s">
        <v>221</v>
      </c>
      <c r="B60" s="180"/>
      <c r="C60" s="179"/>
      <c r="D60" s="168" t="s">
        <v>177</v>
      </c>
      <c r="E60" s="179"/>
      <c r="G60" s="174">
        <v>50407</v>
      </c>
      <c r="H60" s="175">
        <v>13.7</v>
      </c>
      <c r="I60" s="174">
        <v>7097</v>
      </c>
      <c r="J60" s="174">
        <v>28139</v>
      </c>
      <c r="K60" s="174">
        <v>13939</v>
      </c>
      <c r="L60" s="174">
        <v>1232</v>
      </c>
      <c r="M60" s="176">
        <v>0</v>
      </c>
    </row>
    <row r="61" spans="1:13" ht="12.75">
      <c r="A61" s="179" t="s">
        <v>222</v>
      </c>
      <c r="B61" s="180"/>
      <c r="C61" s="179"/>
      <c r="D61" s="168" t="s">
        <v>179</v>
      </c>
      <c r="E61" s="179"/>
      <c r="G61" s="174">
        <v>113733</v>
      </c>
      <c r="H61" s="175">
        <v>2.3</v>
      </c>
      <c r="I61" s="174">
        <v>39248</v>
      </c>
      <c r="J61" s="174">
        <v>51749</v>
      </c>
      <c r="K61" s="174">
        <v>12125</v>
      </c>
      <c r="L61" s="174">
        <v>10611</v>
      </c>
      <c r="M61" s="176">
        <v>29</v>
      </c>
    </row>
    <row r="62" spans="1:13" ht="12.75">
      <c r="A62" s="179" t="s">
        <v>223</v>
      </c>
      <c r="B62" s="180"/>
      <c r="C62" s="168" t="s">
        <v>224</v>
      </c>
      <c r="D62" s="179"/>
      <c r="E62" s="179"/>
      <c r="G62" s="174">
        <v>287</v>
      </c>
      <c r="H62" s="175">
        <v>956.1</v>
      </c>
      <c r="I62" s="184">
        <v>253</v>
      </c>
      <c r="J62" s="174">
        <v>21</v>
      </c>
      <c r="K62" s="174">
        <v>13</v>
      </c>
      <c r="L62" s="174">
        <v>0</v>
      </c>
      <c r="M62" s="176">
        <v>0</v>
      </c>
    </row>
    <row r="63" spans="1:13" ht="12.75">
      <c r="A63" s="179" t="s">
        <v>225</v>
      </c>
      <c r="B63" s="180"/>
      <c r="C63" s="168" t="s">
        <v>226</v>
      </c>
      <c r="D63" s="179"/>
      <c r="E63" s="179"/>
      <c r="G63" s="174">
        <v>79</v>
      </c>
      <c r="H63" s="175">
        <v>-55.3</v>
      </c>
      <c r="I63" s="174">
        <v>0</v>
      </c>
      <c r="J63" s="174">
        <v>21</v>
      </c>
      <c r="K63" s="174">
        <v>0</v>
      </c>
      <c r="L63" s="174">
        <v>58</v>
      </c>
      <c r="M63" s="176">
        <v>0</v>
      </c>
    </row>
    <row r="64" spans="1:13" ht="12.75">
      <c r="A64" s="179" t="s">
        <v>227</v>
      </c>
      <c r="B64" s="180"/>
      <c r="C64" s="168" t="s">
        <v>228</v>
      </c>
      <c r="D64" s="179"/>
      <c r="E64" s="179"/>
      <c r="G64" s="174">
        <v>5527</v>
      </c>
      <c r="H64" s="175">
        <v>-51.5</v>
      </c>
      <c r="I64" s="174">
        <v>0</v>
      </c>
      <c r="J64" s="174">
        <v>5527</v>
      </c>
      <c r="K64" s="174">
        <v>0</v>
      </c>
      <c r="L64" s="174">
        <v>0</v>
      </c>
      <c r="M64" s="176">
        <v>0</v>
      </c>
    </row>
    <row r="65" spans="1:13" ht="12.75">
      <c r="A65" s="179" t="s">
        <v>229</v>
      </c>
      <c r="B65" s="180"/>
      <c r="C65" s="168" t="s">
        <v>274</v>
      </c>
      <c r="D65" s="179"/>
      <c r="E65" s="179"/>
      <c r="G65" s="174">
        <v>28836</v>
      </c>
      <c r="H65" s="175">
        <v>-20.5</v>
      </c>
      <c r="I65" s="174">
        <v>-2181</v>
      </c>
      <c r="J65" s="174">
        <v>31017</v>
      </c>
      <c r="K65" s="174">
        <v>0</v>
      </c>
      <c r="L65" s="174">
        <v>0</v>
      </c>
      <c r="M65" s="176">
        <v>237</v>
      </c>
    </row>
    <row r="66" spans="2:13" ht="12.75">
      <c r="B66" s="173"/>
      <c r="C66" s="168" t="s">
        <v>163</v>
      </c>
      <c r="G66" s="174">
        <v>2901291</v>
      </c>
      <c r="H66" s="175">
        <v>-28.9</v>
      </c>
      <c r="I66" s="174">
        <v>711181</v>
      </c>
      <c r="J66" s="174">
        <v>1795457</v>
      </c>
      <c r="K66" s="174">
        <v>349949</v>
      </c>
      <c r="L66" s="174">
        <v>44704</v>
      </c>
      <c r="M66" s="176">
        <v>8414</v>
      </c>
    </row>
    <row r="67" spans="2:13" ht="12.75">
      <c r="B67" s="173"/>
      <c r="C67" s="168" t="s">
        <v>230</v>
      </c>
      <c r="G67" s="181"/>
      <c r="H67" s="182"/>
      <c r="I67" s="181"/>
      <c r="J67" s="181"/>
      <c r="K67" s="181"/>
      <c r="L67" s="181"/>
      <c r="M67" s="183"/>
    </row>
    <row r="68" spans="2:13" ht="12.75">
      <c r="B68" s="173"/>
      <c r="D68" s="168" t="s">
        <v>165</v>
      </c>
      <c r="G68" s="174">
        <v>12499088</v>
      </c>
      <c r="H68" s="175">
        <v>-5.7</v>
      </c>
      <c r="I68" s="174">
        <v>3536118</v>
      </c>
      <c r="J68" s="174">
        <v>5591861</v>
      </c>
      <c r="K68" s="174">
        <v>2212144</v>
      </c>
      <c r="L68" s="174">
        <v>1158966</v>
      </c>
      <c r="M68" s="176">
        <v>89611</v>
      </c>
    </row>
    <row r="69" ht="9.75" customHeight="1">
      <c r="A69" s="168" t="s">
        <v>166</v>
      </c>
    </row>
    <row r="70" spans="1:5" ht="15">
      <c r="A70" s="185" t="s">
        <v>269</v>
      </c>
      <c r="B70" s="179"/>
      <c r="C70" s="179"/>
      <c r="D70" s="179"/>
      <c r="E70" s="179"/>
    </row>
    <row r="71" spans="1:5" ht="12.75">
      <c r="A71" s="179" t="s">
        <v>167</v>
      </c>
      <c r="B71" s="179"/>
      <c r="C71" s="179"/>
      <c r="D71" s="179"/>
      <c r="E71" s="179"/>
    </row>
  </sheetData>
  <sheetProtection/>
  <mergeCells count="15"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  <mergeCell ref="J6:J11"/>
    <mergeCell ref="K6:K11"/>
    <mergeCell ref="L6:L11"/>
    <mergeCell ref="M6:M11"/>
    <mergeCell ref="I12:M12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N68" sqref="N68"/>
    </sheetView>
  </sheetViews>
  <sheetFormatPr defaultColWidth="11.421875" defaultRowHeight="12.75"/>
  <cols>
    <col min="1" max="1" width="14.8515625" style="194" customWidth="1"/>
    <col min="2" max="2" width="0.85546875" style="194" customWidth="1"/>
    <col min="3" max="3" width="1.28515625" style="194" customWidth="1"/>
    <col min="4" max="4" width="1.421875" style="194" customWidth="1"/>
    <col min="5" max="5" width="1.8515625" style="194" customWidth="1"/>
    <col min="6" max="6" width="33.8515625" style="146" customWidth="1"/>
    <col min="7" max="7" width="10.7109375" style="146" customWidth="1"/>
    <col min="8" max="8" width="8.140625" style="146" customWidth="1"/>
    <col min="9" max="9" width="10.28125" style="146" customWidth="1"/>
    <col min="10" max="10" width="10.7109375" style="146" customWidth="1"/>
    <col min="11" max="11" width="9.57421875" style="146" customWidth="1"/>
    <col min="12" max="12" width="9.421875" style="146" customWidth="1"/>
    <col min="13" max="13" width="8.28125" style="146" customWidth="1"/>
    <col min="14" max="14" width="11.421875" style="186" customWidth="1"/>
    <col min="15" max="16384" width="11.421875" style="146" customWidth="1"/>
  </cols>
  <sheetData>
    <row r="1" spans="1:13" ht="12.75">
      <c r="A1" s="297" t="s">
        <v>318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2.75">
      <c r="A2" s="297" t="s">
        <v>338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9" customHeight="1">
      <c r="A3" s="187"/>
      <c r="B3" s="187"/>
      <c r="C3" s="187"/>
      <c r="D3" s="187"/>
      <c r="E3" s="187"/>
      <c r="F3" s="188"/>
      <c r="G3" s="188"/>
      <c r="H3" s="188"/>
      <c r="I3" s="188"/>
      <c r="J3" s="188"/>
      <c r="K3" s="188"/>
      <c r="L3" s="188"/>
      <c r="M3" s="188"/>
    </row>
    <row r="4" spans="1:13" ht="12.75">
      <c r="A4" s="298" t="s">
        <v>101</v>
      </c>
      <c r="B4" s="371" t="s">
        <v>102</v>
      </c>
      <c r="C4" s="372"/>
      <c r="D4" s="372"/>
      <c r="E4" s="372"/>
      <c r="F4" s="373"/>
      <c r="G4" s="377" t="s">
        <v>103</v>
      </c>
      <c r="H4" s="299"/>
      <c r="I4" s="371" t="s">
        <v>83</v>
      </c>
      <c r="J4" s="372"/>
      <c r="K4" s="372"/>
      <c r="L4" s="373"/>
      <c r="M4" s="189" t="s">
        <v>254</v>
      </c>
    </row>
    <row r="5" spans="1:13" ht="15">
      <c r="A5" s="369"/>
      <c r="B5" s="290"/>
      <c r="C5" s="374"/>
      <c r="D5" s="374"/>
      <c r="E5" s="374"/>
      <c r="F5" s="375"/>
      <c r="G5" s="291" t="s">
        <v>255</v>
      </c>
      <c r="H5" s="376"/>
      <c r="I5" s="291"/>
      <c r="J5" s="370"/>
      <c r="K5" s="370"/>
      <c r="L5" s="376"/>
      <c r="M5" s="190" t="s">
        <v>104</v>
      </c>
    </row>
    <row r="6" spans="1:13" ht="12.75">
      <c r="A6" s="369"/>
      <c r="B6" s="290"/>
      <c r="C6" s="374"/>
      <c r="D6" s="374"/>
      <c r="E6" s="374"/>
      <c r="F6" s="375"/>
      <c r="G6" s="290" t="s">
        <v>105</v>
      </c>
      <c r="H6" s="378" t="s">
        <v>339</v>
      </c>
      <c r="I6" s="378" t="s">
        <v>241</v>
      </c>
      <c r="J6" s="378" t="s">
        <v>319</v>
      </c>
      <c r="K6" s="377" t="s">
        <v>84</v>
      </c>
      <c r="L6" s="371" t="s">
        <v>40</v>
      </c>
      <c r="M6" s="377" t="s">
        <v>85</v>
      </c>
    </row>
    <row r="7" spans="1:13" ht="12.75">
      <c r="A7" s="369"/>
      <c r="B7" s="290"/>
      <c r="C7" s="374"/>
      <c r="D7" s="374"/>
      <c r="E7" s="374"/>
      <c r="F7" s="375"/>
      <c r="G7" s="290"/>
      <c r="H7" s="379"/>
      <c r="I7" s="381"/>
      <c r="J7" s="381"/>
      <c r="K7" s="290"/>
      <c r="L7" s="290"/>
      <c r="M7" s="290"/>
    </row>
    <row r="8" spans="1:13" ht="12.75">
      <c r="A8" s="369"/>
      <c r="B8" s="290"/>
      <c r="C8" s="374"/>
      <c r="D8" s="374"/>
      <c r="E8" s="374"/>
      <c r="F8" s="375"/>
      <c r="G8" s="290"/>
      <c r="H8" s="379"/>
      <c r="I8" s="381"/>
      <c r="J8" s="381"/>
      <c r="K8" s="290"/>
      <c r="L8" s="290"/>
      <c r="M8" s="290"/>
    </row>
    <row r="9" spans="1:13" ht="12.75">
      <c r="A9" s="369"/>
      <c r="B9" s="290"/>
      <c r="C9" s="374"/>
      <c r="D9" s="374"/>
      <c r="E9" s="374"/>
      <c r="F9" s="375"/>
      <c r="G9" s="290"/>
      <c r="H9" s="379"/>
      <c r="I9" s="381"/>
      <c r="J9" s="381"/>
      <c r="K9" s="290"/>
      <c r="L9" s="290"/>
      <c r="M9" s="290"/>
    </row>
    <row r="10" spans="1:13" ht="12.75">
      <c r="A10" s="369"/>
      <c r="B10" s="290"/>
      <c r="C10" s="374"/>
      <c r="D10" s="374"/>
      <c r="E10" s="374"/>
      <c r="F10" s="375"/>
      <c r="G10" s="290"/>
      <c r="H10" s="379"/>
      <c r="I10" s="381"/>
      <c r="J10" s="381"/>
      <c r="K10" s="290"/>
      <c r="L10" s="290"/>
      <c r="M10" s="290"/>
    </row>
    <row r="11" spans="1:13" ht="12.75">
      <c r="A11" s="369"/>
      <c r="B11" s="290"/>
      <c r="C11" s="374"/>
      <c r="D11" s="374"/>
      <c r="E11" s="374"/>
      <c r="F11" s="375"/>
      <c r="G11" s="290"/>
      <c r="H11" s="379"/>
      <c r="I11" s="381"/>
      <c r="J11" s="381"/>
      <c r="K11" s="290"/>
      <c r="L11" s="290"/>
      <c r="M11" s="290"/>
    </row>
    <row r="12" spans="1:13" ht="12.75">
      <c r="A12" s="369"/>
      <c r="B12" s="290"/>
      <c r="C12" s="374"/>
      <c r="D12" s="374"/>
      <c r="E12" s="374"/>
      <c r="F12" s="375"/>
      <c r="G12" s="291"/>
      <c r="H12" s="380"/>
      <c r="I12" s="382"/>
      <c r="J12" s="382"/>
      <c r="K12" s="291"/>
      <c r="L12" s="291"/>
      <c r="M12" s="291"/>
    </row>
    <row r="13" spans="1:13" ht="12.75">
      <c r="A13" s="370"/>
      <c r="B13" s="291"/>
      <c r="C13" s="370"/>
      <c r="D13" s="370"/>
      <c r="E13" s="370"/>
      <c r="F13" s="376"/>
      <c r="G13" s="191" t="s">
        <v>88</v>
      </c>
      <c r="H13" s="191" t="s">
        <v>106</v>
      </c>
      <c r="I13" s="383" t="s">
        <v>88</v>
      </c>
      <c r="J13" s="384"/>
      <c r="K13" s="384"/>
      <c r="L13" s="384"/>
      <c r="M13" s="384"/>
    </row>
    <row r="14" spans="1:13" ht="7.5" customHeight="1">
      <c r="A14" s="192"/>
      <c r="B14" s="193"/>
      <c r="G14" s="195"/>
      <c r="H14" s="195"/>
      <c r="I14" s="195"/>
      <c r="J14" s="195"/>
      <c r="K14" s="195"/>
      <c r="L14" s="195"/>
      <c r="M14" s="196"/>
    </row>
    <row r="15" spans="1:13" ht="12.75">
      <c r="A15" s="197"/>
      <c r="B15" s="193"/>
      <c r="C15" s="146" t="s">
        <v>107</v>
      </c>
      <c r="G15" s="198"/>
      <c r="H15" s="198"/>
      <c r="I15" s="198"/>
      <c r="J15" s="198"/>
      <c r="K15" s="198"/>
      <c r="L15" s="198"/>
      <c r="M15" s="199"/>
    </row>
    <row r="16" spans="1:13" ht="15">
      <c r="A16" s="197" t="s">
        <v>108</v>
      </c>
      <c r="B16" s="193"/>
      <c r="C16" s="146" t="s">
        <v>282</v>
      </c>
      <c r="G16" s="174">
        <v>11207407</v>
      </c>
      <c r="H16" s="200">
        <v>5.3</v>
      </c>
      <c r="I16" s="201">
        <v>4781645</v>
      </c>
      <c r="J16" s="174">
        <v>6424706</v>
      </c>
      <c r="K16" s="201">
        <v>1057</v>
      </c>
      <c r="L16" s="201">
        <v>0</v>
      </c>
      <c r="M16" s="202">
        <v>0</v>
      </c>
    </row>
    <row r="17" spans="1:13" ht="12.75">
      <c r="A17" s="197"/>
      <c r="B17" s="193"/>
      <c r="C17" s="146" t="s">
        <v>109</v>
      </c>
      <c r="G17" s="203"/>
      <c r="H17" s="204"/>
      <c r="I17" s="203"/>
      <c r="J17" s="203"/>
      <c r="K17" s="203"/>
      <c r="L17" s="203"/>
      <c r="M17" s="205"/>
    </row>
    <row r="18" spans="1:13" ht="12.75">
      <c r="A18" s="197"/>
      <c r="B18" s="193"/>
      <c r="D18" s="146" t="s">
        <v>110</v>
      </c>
      <c r="G18" s="203"/>
      <c r="H18" s="204"/>
      <c r="I18" s="203"/>
      <c r="J18" s="203"/>
      <c r="K18" s="203"/>
      <c r="L18" s="203"/>
      <c r="M18" s="205"/>
    </row>
    <row r="19" spans="1:13" ht="12.75">
      <c r="A19" s="206" t="s">
        <v>111</v>
      </c>
      <c r="B19" s="193"/>
      <c r="D19" s="146" t="s">
        <v>112</v>
      </c>
      <c r="G19" s="201">
        <v>0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2">
        <v>0</v>
      </c>
    </row>
    <row r="20" spans="1:13" ht="12.75">
      <c r="A20" s="197" t="s">
        <v>113</v>
      </c>
      <c r="B20" s="193"/>
      <c r="D20" s="146" t="s">
        <v>114</v>
      </c>
      <c r="G20" s="201">
        <v>3594152</v>
      </c>
      <c r="H20" s="200">
        <v>5.1</v>
      </c>
      <c r="I20" s="201">
        <v>857879</v>
      </c>
      <c r="J20" s="201">
        <v>1443666</v>
      </c>
      <c r="K20" s="201">
        <v>1292606</v>
      </c>
      <c r="L20" s="201">
        <v>0</v>
      </c>
      <c r="M20" s="202">
        <v>25277</v>
      </c>
    </row>
    <row r="21" spans="1:13" ht="12.75">
      <c r="A21" s="206" t="s">
        <v>115</v>
      </c>
      <c r="B21" s="193"/>
      <c r="D21" s="146" t="s">
        <v>116</v>
      </c>
      <c r="G21" s="203"/>
      <c r="H21" s="204"/>
      <c r="I21" s="203"/>
      <c r="J21" s="203"/>
      <c r="K21" s="203"/>
      <c r="L21" s="203"/>
      <c r="M21" s="205"/>
    </row>
    <row r="22" spans="1:13" ht="12.75">
      <c r="A22" s="197"/>
      <c r="B22" s="193"/>
      <c r="E22" s="146" t="s">
        <v>117</v>
      </c>
      <c r="G22" s="201">
        <v>0</v>
      </c>
      <c r="H22" s="201">
        <v>0</v>
      </c>
      <c r="I22" s="201">
        <v>0</v>
      </c>
      <c r="J22" s="201">
        <v>0</v>
      </c>
      <c r="K22" s="201">
        <v>0</v>
      </c>
      <c r="L22" s="201">
        <v>0</v>
      </c>
      <c r="M22" s="202">
        <v>0</v>
      </c>
    </row>
    <row r="23" spans="1:13" ht="12.75">
      <c r="A23" s="206" t="s">
        <v>118</v>
      </c>
      <c r="B23" s="193"/>
      <c r="C23" s="146" t="s">
        <v>119</v>
      </c>
      <c r="G23" s="201">
        <v>5187014</v>
      </c>
      <c r="H23" s="200">
        <v>0.3</v>
      </c>
      <c r="I23" s="201">
        <v>0</v>
      </c>
      <c r="J23" s="201">
        <v>0</v>
      </c>
      <c r="K23" s="201">
        <v>3086926</v>
      </c>
      <c r="L23" s="201">
        <v>2100087</v>
      </c>
      <c r="M23" s="202">
        <v>185310</v>
      </c>
    </row>
    <row r="24" spans="1:13" ht="12.75">
      <c r="A24" s="206" t="s">
        <v>120</v>
      </c>
      <c r="B24" s="193"/>
      <c r="C24" s="146" t="s">
        <v>121</v>
      </c>
      <c r="G24" s="203"/>
      <c r="H24" s="204"/>
      <c r="I24" s="203"/>
      <c r="J24" s="203"/>
      <c r="K24" s="203"/>
      <c r="L24" s="203"/>
      <c r="M24" s="205"/>
    </row>
    <row r="25" spans="1:13" ht="12.75">
      <c r="A25" s="197"/>
      <c r="B25" s="193"/>
      <c r="D25" s="146" t="s">
        <v>122</v>
      </c>
      <c r="G25" s="203"/>
      <c r="H25" s="204"/>
      <c r="I25" s="203"/>
      <c r="J25" s="203"/>
      <c r="K25" s="203"/>
      <c r="L25" s="203"/>
      <c r="M25" s="205"/>
    </row>
    <row r="26" spans="1:13" ht="12.75">
      <c r="A26" s="197"/>
      <c r="B26" s="193"/>
      <c r="D26" s="146" t="s">
        <v>123</v>
      </c>
      <c r="G26" s="201">
        <v>24386</v>
      </c>
      <c r="H26" s="200">
        <v>11.6</v>
      </c>
      <c r="I26" s="201">
        <v>23578</v>
      </c>
      <c r="J26" s="201">
        <v>0</v>
      </c>
      <c r="K26" s="201">
        <v>807</v>
      </c>
      <c r="L26" s="201">
        <v>0</v>
      </c>
      <c r="M26" s="202">
        <v>0</v>
      </c>
    </row>
    <row r="27" spans="1:13" ht="12.75">
      <c r="A27" s="197" t="s">
        <v>124</v>
      </c>
      <c r="B27" s="193"/>
      <c r="C27" s="146" t="s">
        <v>125</v>
      </c>
      <c r="G27" s="203"/>
      <c r="H27" s="204"/>
      <c r="I27" s="203"/>
      <c r="J27" s="203"/>
      <c r="K27" s="203"/>
      <c r="L27" s="203"/>
      <c r="M27" s="205"/>
    </row>
    <row r="28" spans="1:13" ht="12.75">
      <c r="A28" s="197"/>
      <c r="B28" s="193"/>
      <c r="D28" s="146" t="s">
        <v>126</v>
      </c>
      <c r="G28" s="201">
        <v>2153436</v>
      </c>
      <c r="H28" s="200">
        <v>-0.9</v>
      </c>
      <c r="I28" s="201">
        <v>530350</v>
      </c>
      <c r="J28" s="201">
        <v>1369054</v>
      </c>
      <c r="K28" s="201">
        <v>243130</v>
      </c>
      <c r="L28" s="201">
        <v>10903</v>
      </c>
      <c r="M28" s="202">
        <v>16111</v>
      </c>
    </row>
    <row r="29" spans="1:13" ht="12.75">
      <c r="A29" s="197" t="s">
        <v>127</v>
      </c>
      <c r="B29" s="193"/>
      <c r="C29" s="146" t="s">
        <v>128</v>
      </c>
      <c r="G29" s="203"/>
      <c r="H29" s="204"/>
      <c r="I29" s="203"/>
      <c r="J29" s="203"/>
      <c r="K29" s="203"/>
      <c r="L29" s="203"/>
      <c r="M29" s="205"/>
    </row>
    <row r="30" spans="1:13" ht="12.75">
      <c r="A30" s="197" t="s">
        <v>129</v>
      </c>
      <c r="B30" s="193"/>
      <c r="D30" s="146" t="s">
        <v>283</v>
      </c>
      <c r="G30" s="203"/>
      <c r="H30" s="204"/>
      <c r="I30" s="203"/>
      <c r="J30" s="203"/>
      <c r="K30" s="203"/>
      <c r="L30" s="203"/>
      <c r="M30" s="205"/>
    </row>
    <row r="31" spans="1:13" ht="12.75">
      <c r="A31" s="197"/>
      <c r="B31" s="193"/>
      <c r="D31" s="146" t="s">
        <v>284</v>
      </c>
      <c r="G31" s="203"/>
      <c r="H31" s="204"/>
      <c r="I31" s="203"/>
      <c r="J31" s="203"/>
      <c r="K31" s="203"/>
      <c r="L31" s="203"/>
      <c r="M31" s="205"/>
    </row>
    <row r="32" spans="1:13" ht="12.75">
      <c r="A32" s="197"/>
      <c r="B32" s="193"/>
      <c r="D32" s="146" t="s">
        <v>285</v>
      </c>
      <c r="G32" s="201">
        <v>1816083</v>
      </c>
      <c r="H32" s="200">
        <v>-7.5</v>
      </c>
      <c r="I32" s="201">
        <v>870365</v>
      </c>
      <c r="J32" s="201">
        <v>782168</v>
      </c>
      <c r="K32" s="201">
        <v>146103</v>
      </c>
      <c r="L32" s="201">
        <v>17447</v>
      </c>
      <c r="M32" s="202">
        <v>2571</v>
      </c>
    </row>
    <row r="33" spans="1:13" ht="12.75">
      <c r="A33" s="197"/>
      <c r="B33" s="193"/>
      <c r="C33" s="146" t="s">
        <v>286</v>
      </c>
      <c r="G33" s="203"/>
      <c r="H33" s="204"/>
      <c r="I33" s="203"/>
      <c r="J33" s="203"/>
      <c r="K33" s="203"/>
      <c r="L33" s="203"/>
      <c r="M33" s="205"/>
    </row>
    <row r="34" spans="1:13" ht="12.75">
      <c r="A34" s="197"/>
      <c r="B34" s="193"/>
      <c r="D34" s="146" t="s">
        <v>287</v>
      </c>
      <c r="G34" s="203"/>
      <c r="H34" s="204"/>
      <c r="I34" s="203"/>
      <c r="J34" s="203"/>
      <c r="K34" s="203"/>
      <c r="L34" s="203"/>
      <c r="M34" s="205"/>
    </row>
    <row r="35" spans="1:13" ht="12.75">
      <c r="A35" s="197"/>
      <c r="B35" s="193"/>
      <c r="D35" s="146" t="s">
        <v>288</v>
      </c>
      <c r="G35" s="203"/>
      <c r="H35" s="204"/>
      <c r="I35" s="203"/>
      <c r="J35" s="203"/>
      <c r="K35" s="203"/>
      <c r="L35" s="203"/>
      <c r="M35" s="205"/>
    </row>
    <row r="36" spans="1:13" ht="15">
      <c r="A36" s="197" t="s">
        <v>130</v>
      </c>
      <c r="B36" s="193"/>
      <c r="D36" s="146" t="s">
        <v>256</v>
      </c>
      <c r="G36" s="201">
        <v>210508</v>
      </c>
      <c r="H36" s="200">
        <v>-19.2</v>
      </c>
      <c r="I36" s="201">
        <v>95289</v>
      </c>
      <c r="J36" s="201">
        <v>-65</v>
      </c>
      <c r="K36" s="201">
        <v>9789</v>
      </c>
      <c r="L36" s="201">
        <v>105495</v>
      </c>
      <c r="M36" s="202">
        <v>0</v>
      </c>
    </row>
    <row r="37" spans="1:13" ht="15">
      <c r="A37" s="197" t="s">
        <v>131</v>
      </c>
      <c r="B37" s="193"/>
      <c r="D37" s="146" t="s">
        <v>257</v>
      </c>
      <c r="G37" s="201">
        <v>3306738</v>
      </c>
      <c r="H37" s="200">
        <v>15.1</v>
      </c>
      <c r="I37" s="201">
        <v>925536</v>
      </c>
      <c r="J37" s="201">
        <v>1013885</v>
      </c>
      <c r="K37" s="201">
        <v>627629</v>
      </c>
      <c r="L37" s="201">
        <v>739688</v>
      </c>
      <c r="M37" s="202">
        <v>3518</v>
      </c>
    </row>
    <row r="38" spans="1:13" ht="12.75">
      <c r="A38" s="197" t="s">
        <v>132</v>
      </c>
      <c r="B38" s="193"/>
      <c r="D38" s="146" t="s">
        <v>156</v>
      </c>
      <c r="G38" s="201">
        <v>472544</v>
      </c>
      <c r="H38" s="200">
        <v>2.7</v>
      </c>
      <c r="I38" s="201">
        <v>144349</v>
      </c>
      <c r="J38" s="201">
        <v>113003</v>
      </c>
      <c r="K38" s="201">
        <v>190285</v>
      </c>
      <c r="L38" s="201">
        <v>24906</v>
      </c>
      <c r="M38" s="202">
        <v>20244</v>
      </c>
    </row>
    <row r="39" spans="1:13" ht="12.75">
      <c r="A39" s="197" t="s">
        <v>133</v>
      </c>
      <c r="B39" s="193"/>
      <c r="G39" s="203"/>
      <c r="H39" s="204"/>
      <c r="I39" s="203"/>
      <c r="J39" s="203"/>
      <c r="K39" s="203"/>
      <c r="L39" s="203"/>
      <c r="M39" s="205"/>
    </row>
    <row r="40" spans="1:13" ht="12.75">
      <c r="A40" s="197" t="s">
        <v>134</v>
      </c>
      <c r="B40" s="193"/>
      <c r="D40" s="146" t="s">
        <v>135</v>
      </c>
      <c r="G40" s="201">
        <v>86051</v>
      </c>
      <c r="H40" s="200">
        <v>9.3</v>
      </c>
      <c r="I40" s="201">
        <v>24385</v>
      </c>
      <c r="J40" s="201">
        <v>24620</v>
      </c>
      <c r="K40" s="201">
        <v>21475</v>
      </c>
      <c r="L40" s="201">
        <v>15571</v>
      </c>
      <c r="M40" s="202">
        <v>4601</v>
      </c>
    </row>
    <row r="41" spans="1:13" ht="12.75">
      <c r="A41" s="197" t="s">
        <v>136</v>
      </c>
      <c r="B41" s="193"/>
      <c r="G41" s="203"/>
      <c r="H41" s="204"/>
      <c r="I41" s="203"/>
      <c r="J41" s="203"/>
      <c r="K41" s="203"/>
      <c r="L41" s="203"/>
      <c r="M41" s="205"/>
    </row>
    <row r="42" spans="1:13" ht="12.75">
      <c r="A42" s="197" t="s">
        <v>137</v>
      </c>
      <c r="B42" s="193"/>
      <c r="D42" s="146" t="s">
        <v>138</v>
      </c>
      <c r="G42" s="201">
        <v>649099</v>
      </c>
      <c r="H42" s="200">
        <v>10</v>
      </c>
      <c r="I42" s="201">
        <v>410524</v>
      </c>
      <c r="J42" s="201">
        <v>113567</v>
      </c>
      <c r="K42" s="201">
        <v>113666</v>
      </c>
      <c r="L42" s="201">
        <v>11341</v>
      </c>
      <c r="M42" s="202">
        <v>1289</v>
      </c>
    </row>
    <row r="43" spans="1:13" ht="12.75">
      <c r="A43" s="197">
        <v>169.209</v>
      </c>
      <c r="B43" s="193"/>
      <c r="D43" s="146" t="s">
        <v>139</v>
      </c>
      <c r="G43" s="203"/>
      <c r="H43" s="204"/>
      <c r="I43" s="203"/>
      <c r="J43" s="203"/>
      <c r="K43" s="203"/>
      <c r="L43" s="203"/>
      <c r="M43" s="205"/>
    </row>
    <row r="44" spans="1:13" ht="12.75">
      <c r="A44" s="197"/>
      <c r="B44" s="193"/>
      <c r="E44" s="146" t="s">
        <v>140</v>
      </c>
      <c r="G44" s="201">
        <v>496085</v>
      </c>
      <c r="H44" s="200">
        <v>-0.7</v>
      </c>
      <c r="I44" s="201">
        <v>90736</v>
      </c>
      <c r="J44" s="201">
        <v>374282</v>
      </c>
      <c r="K44" s="201">
        <v>27659</v>
      </c>
      <c r="L44" s="201">
        <v>3408</v>
      </c>
      <c r="M44" s="202">
        <v>505</v>
      </c>
    </row>
    <row r="45" spans="1:13" ht="12.75">
      <c r="A45" s="197">
        <v>191</v>
      </c>
      <c r="B45" s="193"/>
      <c r="C45" s="146" t="s">
        <v>289</v>
      </c>
      <c r="G45" s="203"/>
      <c r="H45" s="204"/>
      <c r="I45" s="203"/>
      <c r="J45" s="203"/>
      <c r="K45" s="203"/>
      <c r="L45" s="203"/>
      <c r="M45" s="205"/>
    </row>
    <row r="46" spans="1:13" ht="12.75">
      <c r="A46" s="197"/>
      <c r="B46" s="193"/>
      <c r="D46" s="146" t="s">
        <v>290</v>
      </c>
      <c r="G46" s="201">
        <v>312887</v>
      </c>
      <c r="H46" s="200">
        <v>50.2</v>
      </c>
      <c r="I46" s="201">
        <v>190614</v>
      </c>
      <c r="J46" s="201">
        <v>0</v>
      </c>
      <c r="K46" s="201">
        <v>122273</v>
      </c>
      <c r="L46" s="201">
        <v>0</v>
      </c>
      <c r="M46" s="202">
        <v>0</v>
      </c>
    </row>
    <row r="47" spans="1:13" ht="12.75">
      <c r="A47" s="197">
        <v>270.275</v>
      </c>
      <c r="B47" s="193"/>
      <c r="C47" s="146" t="s">
        <v>141</v>
      </c>
      <c r="G47" s="201">
        <v>512921</v>
      </c>
      <c r="H47" s="200">
        <v>3</v>
      </c>
      <c r="I47" s="201">
        <v>31914</v>
      </c>
      <c r="J47" s="201">
        <v>449228</v>
      </c>
      <c r="K47" s="201">
        <v>26528</v>
      </c>
      <c r="L47" s="201">
        <v>5251</v>
      </c>
      <c r="M47" s="202">
        <v>670</v>
      </c>
    </row>
    <row r="48" spans="1:13" ht="12.75">
      <c r="A48" s="197">
        <v>28</v>
      </c>
      <c r="B48" s="193"/>
      <c r="C48" s="146" t="s">
        <v>142</v>
      </c>
      <c r="G48" s="201">
        <v>63916</v>
      </c>
      <c r="H48" s="200">
        <v>-68.7</v>
      </c>
      <c r="I48" s="201">
        <v>1954</v>
      </c>
      <c r="J48" s="201">
        <v>48956</v>
      </c>
      <c r="K48" s="201">
        <v>12397</v>
      </c>
      <c r="L48" s="201">
        <v>610</v>
      </c>
      <c r="M48" s="202">
        <v>1666</v>
      </c>
    </row>
    <row r="49" spans="1:15" ht="12.75">
      <c r="A49" s="197">
        <v>295</v>
      </c>
      <c r="B49" s="193"/>
      <c r="C49" s="146" t="s">
        <v>291</v>
      </c>
      <c r="G49" s="201">
        <v>34147</v>
      </c>
      <c r="H49" s="200">
        <v>-30.1</v>
      </c>
      <c r="I49" s="201">
        <v>0</v>
      </c>
      <c r="J49" s="201">
        <v>14024</v>
      </c>
      <c r="K49" s="201">
        <v>17304</v>
      </c>
      <c r="L49" s="201">
        <v>2819</v>
      </c>
      <c r="M49" s="202">
        <v>237</v>
      </c>
      <c r="O49" s="207"/>
    </row>
    <row r="50" spans="1:13" ht="12.75">
      <c r="A50" s="197"/>
      <c r="B50" s="193"/>
      <c r="C50" s="146" t="s">
        <v>143</v>
      </c>
      <c r="G50" s="201">
        <v>30127373</v>
      </c>
      <c r="H50" s="200">
        <v>3.5</v>
      </c>
      <c r="I50" s="201">
        <v>8979119</v>
      </c>
      <c r="J50" s="201">
        <v>12171094</v>
      </c>
      <c r="K50" s="201">
        <v>5939635</v>
      </c>
      <c r="L50" s="201">
        <v>3037525</v>
      </c>
      <c r="M50" s="202">
        <v>262000</v>
      </c>
    </row>
    <row r="51" spans="1:13" ht="5.25" customHeight="1">
      <c r="A51" s="197"/>
      <c r="B51" s="193"/>
      <c r="C51" s="146"/>
      <c r="G51" s="203"/>
      <c r="H51" s="204"/>
      <c r="I51" s="203"/>
      <c r="J51" s="203"/>
      <c r="K51" s="203"/>
      <c r="L51" s="203"/>
      <c r="M51" s="205"/>
    </row>
    <row r="52" spans="1:13" ht="12.75">
      <c r="A52" s="197"/>
      <c r="B52" s="193"/>
      <c r="C52" s="146" t="s">
        <v>144</v>
      </c>
      <c r="G52" s="203"/>
      <c r="H52" s="204"/>
      <c r="I52" s="203"/>
      <c r="J52" s="203"/>
      <c r="K52" s="203"/>
      <c r="L52" s="203"/>
      <c r="M52" s="205"/>
    </row>
    <row r="53" spans="1:13" ht="12.75">
      <c r="A53" s="197">
        <v>30</v>
      </c>
      <c r="B53" s="193"/>
      <c r="C53" s="146" t="s">
        <v>145</v>
      </c>
      <c r="G53" s="201">
        <v>3088697</v>
      </c>
      <c r="H53" s="200">
        <v>4.4</v>
      </c>
      <c r="I53" s="201">
        <v>226254</v>
      </c>
      <c r="J53" s="201">
        <v>2316106</v>
      </c>
      <c r="K53" s="201">
        <v>479415</v>
      </c>
      <c r="L53" s="201">
        <v>66922</v>
      </c>
      <c r="M53" s="202">
        <v>9293</v>
      </c>
    </row>
    <row r="54" spans="1:13" ht="12.75">
      <c r="A54" s="197">
        <v>31</v>
      </c>
      <c r="B54" s="193"/>
      <c r="C54" s="146" t="s">
        <v>146</v>
      </c>
      <c r="G54" s="201">
        <v>1714986</v>
      </c>
      <c r="H54" s="200">
        <v>-38.9</v>
      </c>
      <c r="I54" s="201">
        <v>30282</v>
      </c>
      <c r="J54" s="201">
        <v>1627883</v>
      </c>
      <c r="K54" s="201">
        <v>42836</v>
      </c>
      <c r="L54" s="201">
        <v>13985</v>
      </c>
      <c r="M54" s="202">
        <v>13070</v>
      </c>
    </row>
    <row r="55" spans="1:13" ht="12.75">
      <c r="A55" s="197" t="s">
        <v>147</v>
      </c>
      <c r="B55" s="193"/>
      <c r="C55" s="146" t="s">
        <v>148</v>
      </c>
      <c r="G55" s="201">
        <v>47465</v>
      </c>
      <c r="H55" s="200">
        <v>-6.2</v>
      </c>
      <c r="I55" s="201">
        <v>21002</v>
      </c>
      <c r="J55" s="201">
        <v>18690</v>
      </c>
      <c r="K55" s="201">
        <v>7516</v>
      </c>
      <c r="L55" s="201">
        <v>257</v>
      </c>
      <c r="M55" s="202">
        <v>8</v>
      </c>
    </row>
    <row r="56" spans="1:13" ht="12.75">
      <c r="A56" s="197" t="s">
        <v>149</v>
      </c>
      <c r="B56" s="193"/>
      <c r="C56" s="146" t="s">
        <v>150</v>
      </c>
      <c r="G56" s="203"/>
      <c r="H56" s="204"/>
      <c r="I56" s="203"/>
      <c r="J56" s="203"/>
      <c r="K56" s="203"/>
      <c r="L56" s="203"/>
      <c r="M56" s="205"/>
    </row>
    <row r="57" spans="1:13" ht="12.75">
      <c r="A57" s="197"/>
      <c r="B57" s="193"/>
      <c r="D57" s="146" t="s">
        <v>151</v>
      </c>
      <c r="G57" s="201">
        <v>1069554</v>
      </c>
      <c r="H57" s="200">
        <v>9</v>
      </c>
      <c r="I57" s="201">
        <v>469405</v>
      </c>
      <c r="J57" s="201">
        <v>570313</v>
      </c>
      <c r="K57" s="201">
        <v>21576</v>
      </c>
      <c r="L57" s="201">
        <v>8260</v>
      </c>
      <c r="M57" s="202">
        <v>28</v>
      </c>
    </row>
    <row r="58" spans="1:13" ht="12.75">
      <c r="A58" s="197">
        <v>35</v>
      </c>
      <c r="B58" s="193"/>
      <c r="C58" s="146" t="s">
        <v>152</v>
      </c>
      <c r="G58" s="201">
        <v>347204</v>
      </c>
      <c r="H58" s="200">
        <v>10.2</v>
      </c>
      <c r="I58" s="201">
        <v>42203</v>
      </c>
      <c r="J58" s="201">
        <v>304506</v>
      </c>
      <c r="K58" s="201">
        <v>358</v>
      </c>
      <c r="L58" s="201">
        <v>138</v>
      </c>
      <c r="M58" s="202">
        <v>452</v>
      </c>
    </row>
    <row r="59" spans="1:13" ht="12.75">
      <c r="A59" s="197"/>
      <c r="B59" s="193"/>
      <c r="C59" s="146" t="s">
        <v>153</v>
      </c>
      <c r="G59" s="203"/>
      <c r="H59" s="204"/>
      <c r="I59" s="203"/>
      <c r="J59" s="203"/>
      <c r="K59" s="203"/>
      <c r="L59" s="203"/>
      <c r="M59" s="205"/>
    </row>
    <row r="60" spans="1:13" ht="12.75">
      <c r="A60" s="197"/>
      <c r="B60" s="193"/>
      <c r="D60" s="146" t="s">
        <v>154</v>
      </c>
      <c r="G60" s="203"/>
      <c r="H60" s="204"/>
      <c r="I60" s="203"/>
      <c r="J60" s="203"/>
      <c r="K60" s="203"/>
      <c r="L60" s="203"/>
      <c r="M60" s="205"/>
    </row>
    <row r="61" spans="1:13" ht="12.75">
      <c r="A61" s="197">
        <v>360</v>
      </c>
      <c r="B61" s="193"/>
      <c r="D61" s="146" t="s">
        <v>155</v>
      </c>
      <c r="G61" s="201">
        <v>10756</v>
      </c>
      <c r="H61" s="200">
        <v>-20.1</v>
      </c>
      <c r="I61" s="201">
        <v>8106</v>
      </c>
      <c r="J61" s="201">
        <v>807</v>
      </c>
      <c r="K61" s="201">
        <v>1844</v>
      </c>
      <c r="L61" s="201">
        <v>0</v>
      </c>
      <c r="M61" s="202">
        <v>0</v>
      </c>
    </row>
    <row r="62" spans="1:13" ht="12.75">
      <c r="A62" s="197">
        <v>361</v>
      </c>
      <c r="B62" s="193"/>
      <c r="D62" s="146" t="s">
        <v>114</v>
      </c>
      <c r="G62" s="201">
        <v>976776</v>
      </c>
      <c r="H62" s="200">
        <v>4</v>
      </c>
      <c r="I62" s="201">
        <v>160607</v>
      </c>
      <c r="J62" s="201">
        <v>630090</v>
      </c>
      <c r="K62" s="201">
        <v>182208</v>
      </c>
      <c r="L62" s="201">
        <v>3872</v>
      </c>
      <c r="M62" s="202">
        <v>916</v>
      </c>
    </row>
    <row r="63" spans="1:13" ht="12.75">
      <c r="A63" s="197">
        <v>362</v>
      </c>
      <c r="B63" s="193"/>
      <c r="D63" s="146" t="s">
        <v>156</v>
      </c>
      <c r="G63" s="201">
        <v>30601</v>
      </c>
      <c r="H63" s="200">
        <v>-3.5</v>
      </c>
      <c r="I63" s="201">
        <v>2493</v>
      </c>
      <c r="J63" s="201">
        <v>17671</v>
      </c>
      <c r="K63" s="201">
        <v>9474</v>
      </c>
      <c r="L63" s="201">
        <v>963</v>
      </c>
      <c r="M63" s="202">
        <v>3264</v>
      </c>
    </row>
    <row r="64" spans="1:13" ht="12.75">
      <c r="A64" s="197">
        <v>363.364</v>
      </c>
      <c r="B64" s="193"/>
      <c r="D64" s="146" t="s">
        <v>135</v>
      </c>
      <c r="G64" s="201">
        <v>7563</v>
      </c>
      <c r="H64" s="200">
        <v>-6.4</v>
      </c>
      <c r="I64" s="201">
        <v>1726</v>
      </c>
      <c r="J64" s="201">
        <v>4571</v>
      </c>
      <c r="K64" s="201">
        <v>1267</v>
      </c>
      <c r="L64" s="201">
        <v>0</v>
      </c>
      <c r="M64" s="202">
        <v>13</v>
      </c>
    </row>
    <row r="65" spans="1:13" ht="12.75">
      <c r="A65" s="197" t="s">
        <v>157</v>
      </c>
      <c r="B65" s="193"/>
      <c r="D65" s="146" t="s">
        <v>138</v>
      </c>
      <c r="G65" s="201">
        <v>53054</v>
      </c>
      <c r="H65" s="200">
        <v>-6.8</v>
      </c>
      <c r="I65" s="201">
        <v>12896</v>
      </c>
      <c r="J65" s="201">
        <v>34633</v>
      </c>
      <c r="K65" s="201">
        <v>4643</v>
      </c>
      <c r="L65" s="201">
        <v>882</v>
      </c>
      <c r="M65" s="202">
        <v>15</v>
      </c>
    </row>
    <row r="66" spans="1:13" ht="12.75">
      <c r="A66" s="197" t="s">
        <v>158</v>
      </c>
      <c r="B66" s="193"/>
      <c r="C66" s="146" t="s">
        <v>159</v>
      </c>
      <c r="G66" s="203"/>
      <c r="H66" s="204"/>
      <c r="I66" s="203"/>
      <c r="J66" s="203"/>
      <c r="K66" s="203"/>
      <c r="L66" s="203"/>
      <c r="M66" s="205"/>
    </row>
    <row r="67" spans="1:13" ht="12.75">
      <c r="A67" s="197"/>
      <c r="B67" s="193"/>
      <c r="D67" s="146" t="s">
        <v>160</v>
      </c>
      <c r="G67" s="201">
        <v>993998</v>
      </c>
      <c r="H67" s="200">
        <v>13.7</v>
      </c>
      <c r="I67" s="201">
        <v>436561</v>
      </c>
      <c r="J67" s="201">
        <v>424756</v>
      </c>
      <c r="K67" s="201">
        <v>130900</v>
      </c>
      <c r="L67" s="201">
        <v>1782</v>
      </c>
      <c r="M67" s="202">
        <v>3962</v>
      </c>
    </row>
    <row r="68" spans="1:13" ht="12.75">
      <c r="A68" s="197">
        <v>392</v>
      </c>
      <c r="B68" s="193"/>
      <c r="C68" s="146" t="s">
        <v>161</v>
      </c>
      <c r="G68" s="201">
        <v>36944</v>
      </c>
      <c r="H68" s="200">
        <v>-18</v>
      </c>
      <c r="I68" s="201">
        <v>3455</v>
      </c>
      <c r="J68" s="201">
        <v>33490</v>
      </c>
      <c r="K68" s="201">
        <v>0</v>
      </c>
      <c r="L68" s="201">
        <v>0</v>
      </c>
      <c r="M68" s="202">
        <v>835</v>
      </c>
    </row>
    <row r="69" spans="1:13" ht="12.75">
      <c r="A69" s="197">
        <v>395</v>
      </c>
      <c r="B69" s="193"/>
      <c r="C69" s="146" t="s">
        <v>162</v>
      </c>
      <c r="G69" s="201">
        <v>1733895</v>
      </c>
      <c r="H69" s="200">
        <v>3.9</v>
      </c>
      <c r="I69" s="201">
        <v>264302</v>
      </c>
      <c r="J69" s="201">
        <v>1146328</v>
      </c>
      <c r="K69" s="201">
        <v>290649</v>
      </c>
      <c r="L69" s="201">
        <v>32616</v>
      </c>
      <c r="M69" s="202">
        <v>6250</v>
      </c>
    </row>
    <row r="70" spans="1:13" ht="12.75">
      <c r="A70" s="197"/>
      <c r="B70" s="193"/>
      <c r="C70" s="146" t="s">
        <v>163</v>
      </c>
      <c r="G70" s="201">
        <v>10111494</v>
      </c>
      <c r="H70" s="200">
        <v>-5.9</v>
      </c>
      <c r="I70" s="201">
        <v>1679292</v>
      </c>
      <c r="J70" s="201">
        <v>7129842</v>
      </c>
      <c r="K70" s="201">
        <v>1172686</v>
      </c>
      <c r="L70" s="201">
        <v>129675</v>
      </c>
      <c r="M70" s="202">
        <v>38106</v>
      </c>
    </row>
    <row r="71" spans="1:13" ht="12.75">
      <c r="A71" s="197"/>
      <c r="B71" s="193"/>
      <c r="C71" s="146" t="s">
        <v>164</v>
      </c>
      <c r="G71" s="203"/>
      <c r="H71" s="204"/>
      <c r="I71" s="203"/>
      <c r="J71" s="203"/>
      <c r="K71" s="203"/>
      <c r="L71" s="203"/>
      <c r="M71" s="205"/>
    </row>
    <row r="72" spans="1:13" ht="12.75">
      <c r="A72" s="197"/>
      <c r="B72" s="193"/>
      <c r="D72" s="146" t="s">
        <v>165</v>
      </c>
      <c r="G72" s="201">
        <v>40238867</v>
      </c>
      <c r="H72" s="200">
        <v>0.9</v>
      </c>
      <c r="I72" s="201">
        <v>10658411</v>
      </c>
      <c r="J72" s="201">
        <v>19300936</v>
      </c>
      <c r="K72" s="201">
        <v>7112322</v>
      </c>
      <c r="L72" s="201">
        <v>3167199</v>
      </c>
      <c r="M72" s="202">
        <v>300105</v>
      </c>
    </row>
    <row r="73" ht="9.75" customHeight="1">
      <c r="A73" s="194" t="s">
        <v>166</v>
      </c>
    </row>
    <row r="74" spans="1:13" ht="14.25" customHeight="1">
      <c r="A74" s="368" t="s">
        <v>306</v>
      </c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</row>
    <row r="75" spans="1:13" ht="12.75">
      <c r="A75" s="368"/>
      <c r="B75" s="368"/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</row>
    <row r="76" ht="12.75">
      <c r="A76" s="194" t="s">
        <v>167</v>
      </c>
    </row>
  </sheetData>
  <sheetProtection/>
  <mergeCells count="16">
    <mergeCell ref="A74:M75"/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O66" sqref="O66"/>
    </sheetView>
  </sheetViews>
  <sheetFormatPr defaultColWidth="11.421875" defaultRowHeight="12.75"/>
  <cols>
    <col min="1" max="1" width="17.7109375" style="146" customWidth="1"/>
    <col min="2" max="2" width="0.85546875" style="146" customWidth="1"/>
    <col min="3" max="4" width="1.28515625" style="146" customWidth="1"/>
    <col min="5" max="5" width="1.8515625" style="146" customWidth="1"/>
    <col min="6" max="6" width="31.140625" style="146" customWidth="1"/>
    <col min="7" max="7" width="10.7109375" style="146" customWidth="1"/>
    <col min="8" max="8" width="8.140625" style="146" customWidth="1"/>
    <col min="9" max="9" width="10.57421875" style="146" customWidth="1"/>
    <col min="10" max="10" width="10.7109375" style="146" customWidth="1"/>
    <col min="11" max="12" width="9.421875" style="146" customWidth="1"/>
    <col min="13" max="13" width="8.57421875" style="146" customWidth="1"/>
    <col min="14" max="14" width="6.57421875" style="186" customWidth="1"/>
    <col min="15" max="16384" width="11.421875" style="146" customWidth="1"/>
  </cols>
  <sheetData>
    <row r="1" spans="1:13" ht="12.75">
      <c r="A1" s="385" t="s">
        <v>320</v>
      </c>
      <c r="B1" s="385"/>
      <c r="C1" s="385"/>
      <c r="D1" s="385"/>
      <c r="E1" s="385"/>
      <c r="F1" s="297"/>
      <c r="G1" s="297"/>
      <c r="H1" s="297"/>
      <c r="I1" s="297"/>
      <c r="J1" s="297"/>
      <c r="K1" s="297"/>
      <c r="L1" s="297"/>
      <c r="M1" s="297"/>
    </row>
    <row r="2" spans="1:13" ht="12.75">
      <c r="A2" s="297" t="s">
        <v>338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9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3" ht="12.75" customHeight="1">
      <c r="A4" s="386" t="s">
        <v>101</v>
      </c>
      <c r="B4" s="371" t="s">
        <v>168</v>
      </c>
      <c r="C4" s="372"/>
      <c r="D4" s="372"/>
      <c r="E4" s="372"/>
      <c r="F4" s="372"/>
      <c r="G4" s="377" t="s">
        <v>103</v>
      </c>
      <c r="H4" s="299"/>
      <c r="I4" s="371" t="s">
        <v>83</v>
      </c>
      <c r="J4" s="372"/>
      <c r="K4" s="372"/>
      <c r="L4" s="373"/>
      <c r="M4" s="189" t="s">
        <v>254</v>
      </c>
    </row>
    <row r="5" spans="1:13" ht="15">
      <c r="A5" s="369"/>
      <c r="B5" s="290"/>
      <c r="C5" s="374"/>
      <c r="D5" s="374"/>
      <c r="E5" s="374"/>
      <c r="F5" s="374"/>
      <c r="G5" s="291" t="s">
        <v>255</v>
      </c>
      <c r="H5" s="376"/>
      <c r="I5" s="291"/>
      <c r="J5" s="370"/>
      <c r="K5" s="370"/>
      <c r="L5" s="376"/>
      <c r="M5" s="190" t="s">
        <v>104</v>
      </c>
    </row>
    <row r="6" spans="1:13" ht="12.75" customHeight="1">
      <c r="A6" s="369"/>
      <c r="B6" s="290"/>
      <c r="C6" s="374"/>
      <c r="D6" s="374"/>
      <c r="E6" s="374"/>
      <c r="F6" s="374"/>
      <c r="G6" s="290" t="s">
        <v>105</v>
      </c>
      <c r="H6" s="378" t="s">
        <v>339</v>
      </c>
      <c r="I6" s="378" t="s">
        <v>241</v>
      </c>
      <c r="J6" s="378" t="s">
        <v>319</v>
      </c>
      <c r="K6" s="377" t="s">
        <v>84</v>
      </c>
      <c r="L6" s="371" t="s">
        <v>40</v>
      </c>
      <c r="M6" s="377" t="s">
        <v>85</v>
      </c>
    </row>
    <row r="7" spans="1:13" ht="12.75">
      <c r="A7" s="369"/>
      <c r="B7" s="290"/>
      <c r="C7" s="374"/>
      <c r="D7" s="374"/>
      <c r="E7" s="374"/>
      <c r="F7" s="374"/>
      <c r="G7" s="290"/>
      <c r="H7" s="379"/>
      <c r="I7" s="381"/>
      <c r="J7" s="381"/>
      <c r="K7" s="290"/>
      <c r="L7" s="290"/>
      <c r="M7" s="290"/>
    </row>
    <row r="8" spans="1:13" ht="12.75">
      <c r="A8" s="369"/>
      <c r="B8" s="290"/>
      <c r="C8" s="374"/>
      <c r="D8" s="374"/>
      <c r="E8" s="374"/>
      <c r="F8" s="374"/>
      <c r="G8" s="290"/>
      <c r="H8" s="379"/>
      <c r="I8" s="381"/>
      <c r="J8" s="381"/>
      <c r="K8" s="290"/>
      <c r="L8" s="290"/>
      <c r="M8" s="290"/>
    </row>
    <row r="9" spans="1:13" ht="12.75">
      <c r="A9" s="369"/>
      <c r="B9" s="290"/>
      <c r="C9" s="374"/>
      <c r="D9" s="374"/>
      <c r="E9" s="374"/>
      <c r="F9" s="374"/>
      <c r="G9" s="290"/>
      <c r="H9" s="379"/>
      <c r="I9" s="381"/>
      <c r="J9" s="381"/>
      <c r="K9" s="290"/>
      <c r="L9" s="290"/>
      <c r="M9" s="290"/>
    </row>
    <row r="10" spans="1:13" ht="12.75">
      <c r="A10" s="369"/>
      <c r="B10" s="290"/>
      <c r="C10" s="374"/>
      <c r="D10" s="374"/>
      <c r="E10" s="374"/>
      <c r="F10" s="374"/>
      <c r="G10" s="290"/>
      <c r="H10" s="379"/>
      <c r="I10" s="381"/>
      <c r="J10" s="381"/>
      <c r="K10" s="290"/>
      <c r="L10" s="290"/>
      <c r="M10" s="290"/>
    </row>
    <row r="11" spans="1:13" ht="12.75">
      <c r="A11" s="369"/>
      <c r="B11" s="290"/>
      <c r="C11" s="374"/>
      <c r="D11" s="374"/>
      <c r="E11" s="374"/>
      <c r="F11" s="374"/>
      <c r="G11" s="290"/>
      <c r="H11" s="379"/>
      <c r="I11" s="381"/>
      <c r="J11" s="381"/>
      <c r="K11" s="290"/>
      <c r="L11" s="290"/>
      <c r="M11" s="290"/>
    </row>
    <row r="12" spans="1:13" ht="12.75">
      <c r="A12" s="369"/>
      <c r="B12" s="290"/>
      <c r="C12" s="374"/>
      <c r="D12" s="374"/>
      <c r="E12" s="374"/>
      <c r="F12" s="374"/>
      <c r="G12" s="291"/>
      <c r="H12" s="380"/>
      <c r="I12" s="382"/>
      <c r="J12" s="382"/>
      <c r="K12" s="291"/>
      <c r="L12" s="291"/>
      <c r="M12" s="291"/>
    </row>
    <row r="13" spans="1:13" ht="12.75">
      <c r="A13" s="370"/>
      <c r="B13" s="291"/>
      <c r="C13" s="370"/>
      <c r="D13" s="370"/>
      <c r="E13" s="370"/>
      <c r="F13" s="370"/>
      <c r="G13" s="191" t="s">
        <v>88</v>
      </c>
      <c r="H13" s="191" t="s">
        <v>106</v>
      </c>
      <c r="I13" s="383" t="s">
        <v>88</v>
      </c>
      <c r="J13" s="384"/>
      <c r="K13" s="384"/>
      <c r="L13" s="384"/>
      <c r="M13" s="384"/>
    </row>
    <row r="14" spans="2:13" ht="7.5" customHeight="1">
      <c r="B14" s="196"/>
      <c r="G14" s="195"/>
      <c r="H14" s="195"/>
      <c r="I14" s="195"/>
      <c r="J14" s="195"/>
      <c r="K14" s="195"/>
      <c r="L14" s="195"/>
      <c r="M14" s="196"/>
    </row>
    <row r="15" spans="2:13" ht="12.75">
      <c r="B15" s="199"/>
      <c r="C15" s="146" t="s">
        <v>169</v>
      </c>
      <c r="G15" s="198"/>
      <c r="H15" s="198"/>
      <c r="I15" s="198"/>
      <c r="J15" s="198"/>
      <c r="K15" s="198"/>
      <c r="L15" s="198"/>
      <c r="M15" s="199"/>
    </row>
    <row r="16" spans="1:13" ht="12.75">
      <c r="A16" s="208" t="s">
        <v>170</v>
      </c>
      <c r="B16" s="209"/>
      <c r="C16" s="146" t="s">
        <v>14</v>
      </c>
      <c r="D16" s="208"/>
      <c r="E16" s="208"/>
      <c r="G16" s="45">
        <v>6194836</v>
      </c>
      <c r="H16" s="49">
        <v>3.3</v>
      </c>
      <c r="I16" s="45">
        <v>2733269</v>
      </c>
      <c r="J16" s="45">
        <v>2401082</v>
      </c>
      <c r="K16" s="45">
        <v>884981</v>
      </c>
      <c r="L16" s="45">
        <v>175502</v>
      </c>
      <c r="M16" s="48">
        <v>176590</v>
      </c>
    </row>
    <row r="17" spans="1:13" ht="15">
      <c r="A17" s="208" t="s">
        <v>171</v>
      </c>
      <c r="B17" s="209"/>
      <c r="C17" s="146" t="s">
        <v>267</v>
      </c>
      <c r="D17" s="208"/>
      <c r="E17" s="208"/>
      <c r="G17" s="45">
        <v>4642647</v>
      </c>
      <c r="H17" s="49">
        <v>3.7</v>
      </c>
      <c r="I17" s="45">
        <v>1528112</v>
      </c>
      <c r="J17" s="45">
        <v>2168038</v>
      </c>
      <c r="K17" s="45">
        <v>893959</v>
      </c>
      <c r="L17" s="45">
        <v>52538</v>
      </c>
      <c r="M17" s="48">
        <v>58308</v>
      </c>
    </row>
    <row r="18" spans="1:13" ht="12.75">
      <c r="A18" s="208" t="s">
        <v>172</v>
      </c>
      <c r="B18" s="209"/>
      <c r="C18" s="146" t="s">
        <v>272</v>
      </c>
      <c r="D18" s="208"/>
      <c r="E18" s="208"/>
      <c r="G18" s="210"/>
      <c r="H18" s="211"/>
      <c r="I18" s="210"/>
      <c r="J18" s="210"/>
      <c r="K18" s="210"/>
      <c r="L18" s="210"/>
      <c r="M18" s="212"/>
    </row>
    <row r="19" spans="2:13" ht="15">
      <c r="B19" s="199"/>
      <c r="D19" s="146" t="s">
        <v>273</v>
      </c>
      <c r="G19" s="45">
        <v>505802</v>
      </c>
      <c r="H19" s="49">
        <v>4.7</v>
      </c>
      <c r="I19" s="45">
        <v>242394</v>
      </c>
      <c r="J19" s="45">
        <v>187676</v>
      </c>
      <c r="K19" s="45">
        <v>64906</v>
      </c>
      <c r="L19" s="45">
        <v>10826</v>
      </c>
      <c r="M19" s="48">
        <v>624</v>
      </c>
    </row>
    <row r="20" spans="1:13" ht="12.75">
      <c r="A20" s="208" t="s">
        <v>173</v>
      </c>
      <c r="B20" s="209"/>
      <c r="C20" s="146" t="s">
        <v>174</v>
      </c>
      <c r="D20" s="208"/>
      <c r="E20" s="208"/>
      <c r="G20" s="45">
        <v>512921</v>
      </c>
      <c r="H20" s="49">
        <v>3</v>
      </c>
      <c r="I20" s="45">
        <v>31914</v>
      </c>
      <c r="J20" s="45">
        <v>449228</v>
      </c>
      <c r="K20" s="45">
        <v>26528</v>
      </c>
      <c r="L20" s="45">
        <v>5251</v>
      </c>
      <c r="M20" s="48">
        <v>670</v>
      </c>
    </row>
    <row r="21" spans="2:13" ht="12.75">
      <c r="B21" s="199"/>
      <c r="C21" s="146" t="s">
        <v>279</v>
      </c>
      <c r="G21" s="210"/>
      <c r="H21" s="211"/>
      <c r="I21" s="210"/>
      <c r="J21" s="210"/>
      <c r="K21" s="210"/>
      <c r="L21" s="210"/>
      <c r="M21" s="212"/>
    </row>
    <row r="22" spans="2:13" ht="12.75">
      <c r="B22" s="199"/>
      <c r="D22" s="146" t="s">
        <v>280</v>
      </c>
      <c r="G22" s="210"/>
      <c r="H22" s="211"/>
      <c r="I22" s="210"/>
      <c r="J22" s="210"/>
      <c r="K22" s="210"/>
      <c r="L22" s="210"/>
      <c r="M22" s="212"/>
    </row>
    <row r="23" spans="2:13" ht="12.75">
      <c r="B23" s="199"/>
      <c r="D23" s="146" t="s">
        <v>281</v>
      </c>
      <c r="G23" s="210"/>
      <c r="H23" s="211"/>
      <c r="I23" s="210"/>
      <c r="J23" s="210"/>
      <c r="K23" s="210"/>
      <c r="L23" s="210"/>
      <c r="M23" s="212"/>
    </row>
    <row r="24" spans="1:13" ht="12.75">
      <c r="A24" s="208" t="s">
        <v>175</v>
      </c>
      <c r="B24" s="209"/>
      <c r="C24" s="208"/>
      <c r="D24" s="208"/>
      <c r="E24" s="208"/>
      <c r="G24" s="210"/>
      <c r="H24" s="211"/>
      <c r="I24" s="210"/>
      <c r="J24" s="210"/>
      <c r="K24" s="210"/>
      <c r="L24" s="210"/>
      <c r="M24" s="212"/>
    </row>
    <row r="25" spans="1:13" ht="12.75">
      <c r="A25" s="208" t="s">
        <v>176</v>
      </c>
      <c r="B25" s="209"/>
      <c r="C25" s="146" t="s">
        <v>177</v>
      </c>
      <c r="D25" s="208"/>
      <c r="E25" s="208"/>
      <c r="G25" s="45">
        <v>1219365</v>
      </c>
      <c r="H25" s="49">
        <v>3.3</v>
      </c>
      <c r="I25" s="45">
        <v>245660</v>
      </c>
      <c r="J25" s="45">
        <v>416033</v>
      </c>
      <c r="K25" s="45">
        <v>438828</v>
      </c>
      <c r="L25" s="45">
        <v>118845</v>
      </c>
      <c r="M25" s="48">
        <v>3634</v>
      </c>
    </row>
    <row r="26" spans="1:13" ht="12.75">
      <c r="A26" s="208" t="s">
        <v>178</v>
      </c>
      <c r="B26" s="209"/>
      <c r="C26" s="146" t="s">
        <v>179</v>
      </c>
      <c r="D26" s="208"/>
      <c r="E26" s="208"/>
      <c r="G26" s="45">
        <v>2272888</v>
      </c>
      <c r="H26" s="49">
        <v>18.9</v>
      </c>
      <c r="I26" s="45">
        <v>945919</v>
      </c>
      <c r="J26" s="45">
        <v>1057126</v>
      </c>
      <c r="K26" s="45">
        <v>161545</v>
      </c>
      <c r="L26" s="45">
        <v>108298</v>
      </c>
      <c r="M26" s="48">
        <v>444</v>
      </c>
    </row>
    <row r="27" spans="1:13" ht="12.75">
      <c r="A27" s="208" t="s">
        <v>180</v>
      </c>
      <c r="B27" s="209"/>
      <c r="C27" s="146" t="s">
        <v>181</v>
      </c>
      <c r="D27" s="208"/>
      <c r="E27" s="208"/>
      <c r="G27" s="45">
        <v>494672</v>
      </c>
      <c r="H27" s="49">
        <v>-0.6</v>
      </c>
      <c r="I27" s="45">
        <v>90529</v>
      </c>
      <c r="J27" s="45">
        <v>373515</v>
      </c>
      <c r="K27" s="45">
        <v>27219</v>
      </c>
      <c r="L27" s="45">
        <v>3408</v>
      </c>
      <c r="M27" s="48">
        <v>504</v>
      </c>
    </row>
    <row r="28" spans="1:13" ht="12.75">
      <c r="A28" s="208" t="s">
        <v>182</v>
      </c>
      <c r="B28" s="209"/>
      <c r="C28" s="146" t="s">
        <v>183</v>
      </c>
      <c r="D28" s="208"/>
      <c r="E28" s="208"/>
      <c r="G28" s="45">
        <v>701374</v>
      </c>
      <c r="H28" s="49">
        <v>1.7</v>
      </c>
      <c r="I28" s="45">
        <v>415791</v>
      </c>
      <c r="J28" s="45">
        <v>5</v>
      </c>
      <c r="K28" s="45">
        <v>285577</v>
      </c>
      <c r="L28" s="45">
        <v>0</v>
      </c>
      <c r="M28" s="48">
        <v>0</v>
      </c>
    </row>
    <row r="29" spans="1:13" ht="12.75">
      <c r="A29" s="208" t="s">
        <v>184</v>
      </c>
      <c r="B29" s="209"/>
      <c r="C29" s="146" t="s">
        <v>185</v>
      </c>
      <c r="D29" s="208"/>
      <c r="E29" s="208"/>
      <c r="G29" s="45">
        <v>3588516</v>
      </c>
      <c r="H29" s="49">
        <v>5.9</v>
      </c>
      <c r="I29" s="45">
        <v>479885</v>
      </c>
      <c r="J29" s="45">
        <v>56</v>
      </c>
      <c r="K29" s="45">
        <v>350084</v>
      </c>
      <c r="L29" s="45">
        <v>2758491</v>
      </c>
      <c r="M29" s="48">
        <v>0</v>
      </c>
    </row>
    <row r="30" spans="1:13" ht="15">
      <c r="A30" s="208" t="s">
        <v>186</v>
      </c>
      <c r="B30" s="209"/>
      <c r="C30" s="146" t="s">
        <v>268</v>
      </c>
      <c r="D30" s="208"/>
      <c r="E30" s="208"/>
      <c r="G30" s="45">
        <v>1303773</v>
      </c>
      <c r="H30" s="49">
        <v>41.4</v>
      </c>
      <c r="I30" s="45">
        <v>582993</v>
      </c>
      <c r="J30" s="45">
        <v>3228</v>
      </c>
      <c r="K30" s="45">
        <v>680218</v>
      </c>
      <c r="L30" s="45">
        <v>37333</v>
      </c>
      <c r="M30" s="213">
        <v>44</v>
      </c>
    </row>
    <row r="31" spans="2:13" ht="12.75">
      <c r="B31" s="199"/>
      <c r="C31" s="146" t="s">
        <v>16</v>
      </c>
      <c r="G31" s="210"/>
      <c r="H31" s="211"/>
      <c r="I31" s="210"/>
      <c r="J31" s="210"/>
      <c r="K31" s="210"/>
      <c r="L31" s="210"/>
      <c r="M31" s="212"/>
    </row>
    <row r="32" spans="1:13" ht="12.75">
      <c r="A32" s="208" t="s">
        <v>187</v>
      </c>
      <c r="B32" s="209"/>
      <c r="C32" s="208"/>
      <c r="D32" s="146" t="s">
        <v>177</v>
      </c>
      <c r="E32" s="208"/>
      <c r="G32" s="45">
        <v>1603</v>
      </c>
      <c r="H32" s="49">
        <v>23</v>
      </c>
      <c r="I32" s="45">
        <v>175</v>
      </c>
      <c r="J32" s="45">
        <v>494</v>
      </c>
      <c r="K32" s="45">
        <v>900</v>
      </c>
      <c r="L32" s="45">
        <v>33</v>
      </c>
      <c r="M32" s="48">
        <v>17</v>
      </c>
    </row>
    <row r="33" spans="1:13" ht="12.75">
      <c r="A33" s="208" t="s">
        <v>188</v>
      </c>
      <c r="B33" s="209"/>
      <c r="C33" s="208"/>
      <c r="D33" s="146" t="s">
        <v>179</v>
      </c>
      <c r="E33" s="208"/>
      <c r="G33" s="45">
        <v>317205</v>
      </c>
      <c r="H33" s="49">
        <v>1.4</v>
      </c>
      <c r="I33" s="45">
        <v>140403</v>
      </c>
      <c r="J33" s="45">
        <v>129093</v>
      </c>
      <c r="K33" s="45">
        <v>45276</v>
      </c>
      <c r="L33" s="45">
        <v>2432</v>
      </c>
      <c r="M33" s="48">
        <v>683</v>
      </c>
    </row>
    <row r="34" spans="1:13" ht="12.75">
      <c r="A34" s="208" t="s">
        <v>189</v>
      </c>
      <c r="B34" s="209"/>
      <c r="C34" s="208"/>
      <c r="D34" s="146" t="s">
        <v>190</v>
      </c>
      <c r="E34" s="208"/>
      <c r="G34" s="45">
        <v>1413</v>
      </c>
      <c r="H34" s="49">
        <v>-23.1</v>
      </c>
      <c r="I34" s="45">
        <v>206</v>
      </c>
      <c r="J34" s="45">
        <v>766</v>
      </c>
      <c r="K34" s="45">
        <v>440</v>
      </c>
      <c r="L34" s="45">
        <v>0</v>
      </c>
      <c r="M34" s="213">
        <v>1</v>
      </c>
    </row>
    <row r="35" spans="2:13" ht="12.75">
      <c r="B35" s="199"/>
      <c r="C35" s="146" t="s">
        <v>191</v>
      </c>
      <c r="G35" s="210"/>
      <c r="H35" s="211"/>
      <c r="I35" s="210"/>
      <c r="J35" s="210"/>
      <c r="K35" s="210"/>
      <c r="L35" s="210"/>
      <c r="M35" s="212"/>
    </row>
    <row r="36" spans="2:13" ht="12.75">
      <c r="B36" s="199"/>
      <c r="D36" s="146" t="s">
        <v>192</v>
      </c>
      <c r="G36" s="210"/>
      <c r="H36" s="211"/>
      <c r="I36" s="210"/>
      <c r="J36" s="210"/>
      <c r="K36" s="210"/>
      <c r="L36" s="210"/>
      <c r="M36" s="212"/>
    </row>
    <row r="37" spans="1:13" ht="12.75">
      <c r="A37" s="208" t="s">
        <v>193</v>
      </c>
      <c r="B37" s="209"/>
      <c r="C37" s="208"/>
      <c r="D37" s="208"/>
      <c r="E37" s="146" t="s">
        <v>194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8">
        <v>0</v>
      </c>
    </row>
    <row r="38" spans="1:13" ht="12.75">
      <c r="A38" s="208" t="s">
        <v>195</v>
      </c>
      <c r="B38" s="209"/>
      <c r="C38" s="208"/>
      <c r="D38" s="208"/>
      <c r="E38" s="146" t="s">
        <v>196</v>
      </c>
      <c r="G38" s="45">
        <v>0</v>
      </c>
      <c r="H38" s="49">
        <v>0</v>
      </c>
      <c r="I38" s="45">
        <v>0</v>
      </c>
      <c r="J38" s="45">
        <v>0</v>
      </c>
      <c r="K38" s="45">
        <v>0</v>
      </c>
      <c r="L38" s="45">
        <v>0</v>
      </c>
      <c r="M38" s="48">
        <v>0</v>
      </c>
    </row>
    <row r="39" spans="1:13" ht="12.75">
      <c r="A39" s="208" t="s">
        <v>197</v>
      </c>
      <c r="B39" s="209"/>
      <c r="C39" s="208"/>
      <c r="D39" s="146" t="s">
        <v>198</v>
      </c>
      <c r="E39" s="208"/>
      <c r="G39" s="45">
        <v>5204072</v>
      </c>
      <c r="H39" s="49">
        <v>2.8</v>
      </c>
      <c r="I39" s="45">
        <v>777091</v>
      </c>
      <c r="J39" s="45">
        <v>3087719</v>
      </c>
      <c r="K39" s="45">
        <v>1339262</v>
      </c>
      <c r="L39" s="45">
        <v>0</v>
      </c>
      <c r="M39" s="48">
        <v>9</v>
      </c>
    </row>
    <row r="40" spans="1:13" ht="12.75">
      <c r="A40" s="208" t="s">
        <v>199</v>
      </c>
      <c r="B40" s="209"/>
      <c r="C40" s="208"/>
      <c r="D40" s="146" t="s">
        <v>200</v>
      </c>
      <c r="E40" s="208"/>
      <c r="G40" s="45">
        <v>182567</v>
      </c>
      <c r="H40" s="49">
        <v>3.4</v>
      </c>
      <c r="I40" s="45">
        <v>0</v>
      </c>
      <c r="J40" s="45">
        <v>182567</v>
      </c>
      <c r="K40" s="45">
        <v>0</v>
      </c>
      <c r="L40" s="45">
        <v>0</v>
      </c>
      <c r="M40" s="48">
        <v>11</v>
      </c>
    </row>
    <row r="41" spans="1:13" ht="12.75">
      <c r="A41" s="208" t="s">
        <v>201</v>
      </c>
      <c r="B41" s="209"/>
      <c r="C41" s="146" t="s">
        <v>202</v>
      </c>
      <c r="D41" s="208"/>
      <c r="E41" s="208"/>
      <c r="G41" s="45">
        <v>3088697</v>
      </c>
      <c r="H41" s="49">
        <v>4.4</v>
      </c>
      <c r="I41" s="45">
        <v>226254</v>
      </c>
      <c r="J41" s="45">
        <v>2316106</v>
      </c>
      <c r="K41" s="45">
        <v>479415</v>
      </c>
      <c r="L41" s="45">
        <v>66922</v>
      </c>
      <c r="M41" s="48">
        <v>9293</v>
      </c>
    </row>
    <row r="42" spans="1:13" ht="12.75">
      <c r="A42" s="208" t="s">
        <v>203</v>
      </c>
      <c r="B42" s="209"/>
      <c r="C42" s="146" t="s">
        <v>278</v>
      </c>
      <c r="D42" s="208"/>
      <c r="E42" s="208"/>
      <c r="G42" s="45">
        <v>523508</v>
      </c>
      <c r="H42" s="49">
        <v>-9.4</v>
      </c>
      <c r="I42" s="45">
        <v>69368</v>
      </c>
      <c r="J42" s="45">
        <v>362023</v>
      </c>
      <c r="K42" s="45">
        <v>21089</v>
      </c>
      <c r="L42" s="45">
        <v>71028</v>
      </c>
      <c r="M42" s="48">
        <v>862</v>
      </c>
    </row>
    <row r="43" spans="2:13" ht="12.75">
      <c r="B43" s="199"/>
      <c r="C43" s="146" t="s">
        <v>143</v>
      </c>
      <c r="G43" s="45">
        <v>30755775</v>
      </c>
      <c r="H43" s="49">
        <v>5.6</v>
      </c>
      <c r="I43" s="45">
        <v>8509967</v>
      </c>
      <c r="J43" s="45">
        <v>13134671</v>
      </c>
      <c r="K43" s="45">
        <v>5700230</v>
      </c>
      <c r="L43" s="45">
        <v>3410908</v>
      </c>
      <c r="M43" s="48">
        <v>251695</v>
      </c>
    </row>
    <row r="44" spans="2:13" ht="5.25" customHeight="1">
      <c r="B44" s="199"/>
      <c r="G44" s="210"/>
      <c r="H44" s="211"/>
      <c r="I44" s="210"/>
      <c r="J44" s="210"/>
      <c r="K44" s="210"/>
      <c r="L44" s="210"/>
      <c r="M44" s="212"/>
    </row>
    <row r="45" spans="2:13" ht="12.75">
      <c r="B45" s="199"/>
      <c r="C45" s="146" t="s">
        <v>204</v>
      </c>
      <c r="G45" s="210"/>
      <c r="H45" s="211"/>
      <c r="I45" s="210"/>
      <c r="J45" s="210"/>
      <c r="K45" s="210"/>
      <c r="L45" s="210"/>
      <c r="M45" s="212"/>
    </row>
    <row r="46" spans="2:13" ht="5.25" customHeight="1">
      <c r="B46" s="199"/>
      <c r="G46" s="210"/>
      <c r="H46" s="211"/>
      <c r="I46" s="210"/>
      <c r="J46" s="210"/>
      <c r="K46" s="210"/>
      <c r="L46" s="210"/>
      <c r="M46" s="212"/>
    </row>
    <row r="47" spans="1:13" ht="12.75">
      <c r="A47" s="208" t="s">
        <v>205</v>
      </c>
      <c r="B47" s="209"/>
      <c r="C47" s="146" t="s">
        <v>206</v>
      </c>
      <c r="D47" s="208"/>
      <c r="E47" s="208"/>
      <c r="G47" s="45">
        <v>63916</v>
      </c>
      <c r="H47" s="49">
        <v>-68.7</v>
      </c>
      <c r="I47" s="45">
        <v>1954</v>
      </c>
      <c r="J47" s="45">
        <v>48956</v>
      </c>
      <c r="K47" s="45">
        <v>12397</v>
      </c>
      <c r="L47" s="45">
        <v>610</v>
      </c>
      <c r="M47" s="48">
        <v>1666</v>
      </c>
    </row>
    <row r="48" spans="1:13" ht="12.75">
      <c r="A48" s="208" t="s">
        <v>207</v>
      </c>
      <c r="B48" s="209"/>
      <c r="C48" s="146" t="s">
        <v>208</v>
      </c>
      <c r="D48" s="208"/>
      <c r="E48" s="208"/>
      <c r="G48" s="45">
        <v>2105578</v>
      </c>
      <c r="H48" s="49">
        <v>-30.2</v>
      </c>
      <c r="I48" s="45">
        <v>86226</v>
      </c>
      <c r="J48" s="45">
        <v>1910436</v>
      </c>
      <c r="K48" s="45">
        <v>83378</v>
      </c>
      <c r="L48" s="45">
        <v>25539</v>
      </c>
      <c r="M48" s="48">
        <v>12736</v>
      </c>
    </row>
    <row r="49" spans="1:13" ht="12.75">
      <c r="A49" s="208" t="s">
        <v>209</v>
      </c>
      <c r="B49" s="209"/>
      <c r="C49" s="146" t="s">
        <v>210</v>
      </c>
      <c r="D49" s="208"/>
      <c r="E49" s="208"/>
      <c r="G49" s="45">
        <v>109031</v>
      </c>
      <c r="H49" s="49">
        <v>93.8</v>
      </c>
      <c r="I49" s="45">
        <v>81543</v>
      </c>
      <c r="J49" s="45">
        <v>18806</v>
      </c>
      <c r="K49" s="45">
        <v>8670</v>
      </c>
      <c r="L49" s="45">
        <v>12</v>
      </c>
      <c r="M49" s="48">
        <v>0</v>
      </c>
    </row>
    <row r="50" spans="1:13" ht="12.75">
      <c r="A50" s="208" t="s">
        <v>211</v>
      </c>
      <c r="B50" s="209"/>
      <c r="C50" s="146" t="s">
        <v>275</v>
      </c>
      <c r="D50" s="208"/>
      <c r="E50" s="208"/>
      <c r="G50" s="45">
        <v>418735</v>
      </c>
      <c r="H50" s="49">
        <v>-25.7</v>
      </c>
      <c r="I50" s="45">
        <v>361036</v>
      </c>
      <c r="J50" s="45">
        <v>41867</v>
      </c>
      <c r="K50" s="45">
        <v>15833</v>
      </c>
      <c r="L50" s="45">
        <v>0</v>
      </c>
      <c r="M50" s="48">
        <v>0</v>
      </c>
    </row>
    <row r="51" spans="1:13" ht="12.75">
      <c r="A51" s="208" t="s">
        <v>212</v>
      </c>
      <c r="B51" s="209"/>
      <c r="C51" s="146" t="s">
        <v>276</v>
      </c>
      <c r="D51" s="208"/>
      <c r="E51" s="208"/>
      <c r="G51" s="210"/>
      <c r="H51" s="211"/>
      <c r="I51" s="210"/>
      <c r="J51" s="210"/>
      <c r="K51" s="210"/>
      <c r="L51" s="210"/>
      <c r="M51" s="212"/>
    </row>
    <row r="52" spans="2:13" ht="12.75">
      <c r="B52" s="199"/>
      <c r="D52" s="146" t="s">
        <v>277</v>
      </c>
      <c r="G52" s="45">
        <v>1021973</v>
      </c>
      <c r="H52" s="49">
        <v>6.6</v>
      </c>
      <c r="I52" s="45">
        <v>215634</v>
      </c>
      <c r="J52" s="45">
        <v>703157</v>
      </c>
      <c r="K52" s="45">
        <v>99225</v>
      </c>
      <c r="L52" s="45">
        <v>3958</v>
      </c>
      <c r="M52" s="48">
        <v>6522</v>
      </c>
    </row>
    <row r="53" spans="1:13" ht="12.75">
      <c r="A53" s="208" t="s">
        <v>213</v>
      </c>
      <c r="B53" s="209"/>
      <c r="C53" s="146" t="s">
        <v>20</v>
      </c>
      <c r="D53" s="208"/>
      <c r="E53" s="208"/>
      <c r="G53" s="45">
        <v>3050216</v>
      </c>
      <c r="H53" s="49">
        <v>-6.5</v>
      </c>
      <c r="I53" s="45">
        <v>661889</v>
      </c>
      <c r="J53" s="45">
        <v>1954234</v>
      </c>
      <c r="K53" s="45">
        <v>409642</v>
      </c>
      <c r="L53" s="45">
        <v>24451</v>
      </c>
      <c r="M53" s="48">
        <v>6082</v>
      </c>
    </row>
    <row r="54" spans="2:13" ht="12.75">
      <c r="B54" s="199"/>
      <c r="C54" s="146" t="s">
        <v>214</v>
      </c>
      <c r="G54" s="45">
        <v>639950</v>
      </c>
      <c r="H54" s="49">
        <v>3.1</v>
      </c>
      <c r="I54" s="45">
        <v>237894</v>
      </c>
      <c r="J54" s="45">
        <v>219282</v>
      </c>
      <c r="K54" s="45">
        <v>173310</v>
      </c>
      <c r="L54" s="45">
        <v>9464</v>
      </c>
      <c r="M54" s="48">
        <v>2078</v>
      </c>
    </row>
    <row r="55" spans="2:13" ht="12.75">
      <c r="B55" s="199"/>
      <c r="F55" s="146" t="s">
        <v>31</v>
      </c>
      <c r="G55" s="45">
        <v>650922</v>
      </c>
      <c r="H55" s="49">
        <v>-9.1</v>
      </c>
      <c r="I55" s="45">
        <v>113559</v>
      </c>
      <c r="J55" s="45">
        <v>453349</v>
      </c>
      <c r="K55" s="45">
        <v>84013</v>
      </c>
      <c r="L55" s="45">
        <v>0</v>
      </c>
      <c r="M55" s="48">
        <v>0</v>
      </c>
    </row>
    <row r="56" spans="2:13" ht="12.75">
      <c r="B56" s="199"/>
      <c r="F56" s="146" t="s">
        <v>215</v>
      </c>
      <c r="G56" s="45">
        <v>274966</v>
      </c>
      <c r="H56" s="49">
        <v>-3.3</v>
      </c>
      <c r="I56" s="45">
        <v>8655</v>
      </c>
      <c r="J56" s="45">
        <v>266311</v>
      </c>
      <c r="K56" s="45">
        <v>0</v>
      </c>
      <c r="L56" s="45">
        <v>0</v>
      </c>
      <c r="M56" s="48">
        <v>1763</v>
      </c>
    </row>
    <row r="57" spans="1:13" ht="12.75">
      <c r="A57" s="208" t="s">
        <v>216</v>
      </c>
      <c r="B57" s="209"/>
      <c r="C57" s="146" t="s">
        <v>217</v>
      </c>
      <c r="D57" s="208"/>
      <c r="E57" s="208"/>
      <c r="G57" s="210"/>
      <c r="H57" s="211"/>
      <c r="I57" s="210"/>
      <c r="J57" s="210"/>
      <c r="K57" s="210"/>
      <c r="L57" s="210"/>
      <c r="M57" s="212"/>
    </row>
    <row r="58" spans="2:13" ht="12.75">
      <c r="B58" s="199"/>
      <c r="D58" s="146" t="s">
        <v>218</v>
      </c>
      <c r="G58" s="45">
        <v>1291411</v>
      </c>
      <c r="H58" s="49">
        <v>11.2</v>
      </c>
      <c r="I58" s="45">
        <v>560387</v>
      </c>
      <c r="J58" s="45">
        <v>526778</v>
      </c>
      <c r="K58" s="45">
        <v>195658</v>
      </c>
      <c r="L58" s="45">
        <v>8589</v>
      </c>
      <c r="M58" s="48">
        <v>1684</v>
      </c>
    </row>
    <row r="59" spans="2:13" ht="12.75">
      <c r="B59" s="199"/>
      <c r="C59" s="146" t="s">
        <v>219</v>
      </c>
      <c r="G59" s="210"/>
      <c r="H59" s="211"/>
      <c r="I59" s="210"/>
      <c r="J59" s="210"/>
      <c r="K59" s="210"/>
      <c r="L59" s="210"/>
      <c r="M59" s="212"/>
    </row>
    <row r="60" spans="2:13" ht="12.75">
      <c r="B60" s="199"/>
      <c r="D60" s="146" t="s">
        <v>220</v>
      </c>
      <c r="G60" s="210"/>
      <c r="H60" s="211"/>
      <c r="I60" s="210"/>
      <c r="J60" s="210"/>
      <c r="K60" s="210"/>
      <c r="L60" s="210"/>
      <c r="M60" s="212"/>
    </row>
    <row r="61" spans="1:13" ht="12.75">
      <c r="A61" s="208" t="s">
        <v>221</v>
      </c>
      <c r="B61" s="209"/>
      <c r="C61" s="208"/>
      <c r="D61" s="146" t="s">
        <v>177</v>
      </c>
      <c r="E61" s="208"/>
      <c r="G61" s="45">
        <v>112432</v>
      </c>
      <c r="H61" s="49">
        <v>-4.5</v>
      </c>
      <c r="I61" s="45">
        <v>18011</v>
      </c>
      <c r="J61" s="45">
        <v>62498</v>
      </c>
      <c r="K61" s="45">
        <v>28870</v>
      </c>
      <c r="L61" s="45">
        <v>3052</v>
      </c>
      <c r="M61" s="48">
        <v>224</v>
      </c>
    </row>
    <row r="62" spans="1:13" ht="12.75">
      <c r="A62" s="208" t="s">
        <v>222</v>
      </c>
      <c r="B62" s="209"/>
      <c r="C62" s="208"/>
      <c r="D62" s="146" t="s">
        <v>179</v>
      </c>
      <c r="E62" s="208"/>
      <c r="G62" s="45">
        <v>342705</v>
      </c>
      <c r="H62" s="49">
        <v>5.1</v>
      </c>
      <c r="I62" s="45">
        <v>137165</v>
      </c>
      <c r="J62" s="45">
        <v>147365</v>
      </c>
      <c r="K62" s="45">
        <v>45032</v>
      </c>
      <c r="L62" s="45">
        <v>13143</v>
      </c>
      <c r="M62" s="48">
        <v>29</v>
      </c>
    </row>
    <row r="63" spans="1:13" ht="12.75">
      <c r="A63" s="208" t="s">
        <v>223</v>
      </c>
      <c r="B63" s="209"/>
      <c r="C63" s="146" t="s">
        <v>224</v>
      </c>
      <c r="D63" s="208"/>
      <c r="E63" s="208"/>
      <c r="G63" s="45">
        <v>456</v>
      </c>
      <c r="H63" s="49">
        <v>6</v>
      </c>
      <c r="I63" s="214">
        <v>301</v>
      </c>
      <c r="J63" s="45">
        <v>97</v>
      </c>
      <c r="K63" s="45">
        <v>57</v>
      </c>
      <c r="L63" s="45">
        <v>0</v>
      </c>
      <c r="M63" s="48">
        <v>0</v>
      </c>
    </row>
    <row r="64" spans="1:13" ht="12.75">
      <c r="A64" s="208" t="s">
        <v>225</v>
      </c>
      <c r="B64" s="209"/>
      <c r="C64" s="146" t="s">
        <v>226</v>
      </c>
      <c r="D64" s="208"/>
      <c r="E64" s="208"/>
      <c r="G64" s="45">
        <v>1443</v>
      </c>
      <c r="H64" s="49">
        <v>-28.4</v>
      </c>
      <c r="I64" s="45">
        <v>400</v>
      </c>
      <c r="J64" s="45">
        <v>786</v>
      </c>
      <c r="K64" s="45">
        <v>0</v>
      </c>
      <c r="L64" s="45">
        <v>257</v>
      </c>
      <c r="M64" s="48">
        <v>0</v>
      </c>
    </row>
    <row r="65" spans="1:13" ht="12.75">
      <c r="A65" s="208" t="s">
        <v>227</v>
      </c>
      <c r="B65" s="209"/>
      <c r="C65" s="146" t="s">
        <v>228</v>
      </c>
      <c r="D65" s="208"/>
      <c r="E65" s="208"/>
      <c r="G65" s="45">
        <v>58842</v>
      </c>
      <c r="H65" s="49">
        <v>30.8</v>
      </c>
      <c r="I65" s="45">
        <v>3455</v>
      </c>
      <c r="J65" s="45">
        <v>35078</v>
      </c>
      <c r="K65" s="45">
        <v>20310</v>
      </c>
      <c r="L65" s="45">
        <v>0</v>
      </c>
      <c r="M65" s="48">
        <v>835</v>
      </c>
    </row>
    <row r="66" spans="1:13" ht="12.75">
      <c r="A66" s="208" t="s">
        <v>229</v>
      </c>
      <c r="B66" s="209"/>
      <c r="C66" s="146" t="s">
        <v>274</v>
      </c>
      <c r="D66" s="208"/>
      <c r="E66" s="208"/>
      <c r="G66" s="45">
        <v>221174</v>
      </c>
      <c r="H66" s="49">
        <v>-17.6</v>
      </c>
      <c r="I66" s="45">
        <v>68483</v>
      </c>
      <c r="J66" s="45">
        <v>142952</v>
      </c>
      <c r="K66" s="45">
        <v>9739</v>
      </c>
      <c r="L66" s="45">
        <v>0</v>
      </c>
      <c r="M66" s="48">
        <v>1207</v>
      </c>
    </row>
    <row r="67" spans="2:13" ht="12.75">
      <c r="B67" s="199"/>
      <c r="C67" s="146" t="s">
        <v>163</v>
      </c>
      <c r="G67" s="45">
        <v>8797912</v>
      </c>
      <c r="H67" s="49">
        <v>-11.9</v>
      </c>
      <c r="I67" s="45">
        <v>2196483</v>
      </c>
      <c r="J67" s="45">
        <v>5593010</v>
      </c>
      <c r="K67" s="45">
        <v>928809</v>
      </c>
      <c r="L67" s="45">
        <v>79611</v>
      </c>
      <c r="M67" s="48">
        <v>30987</v>
      </c>
    </row>
    <row r="68" spans="2:13" ht="12.75">
      <c r="B68" s="199"/>
      <c r="C68" s="146" t="s">
        <v>230</v>
      </c>
      <c r="G68" s="210"/>
      <c r="H68" s="211"/>
      <c r="I68" s="210"/>
      <c r="J68" s="210"/>
      <c r="K68" s="210"/>
      <c r="L68" s="210"/>
      <c r="M68" s="212"/>
    </row>
    <row r="69" spans="2:13" ht="12.75">
      <c r="B69" s="199"/>
      <c r="D69" s="146" t="s">
        <v>165</v>
      </c>
      <c r="G69" s="45">
        <v>39553688</v>
      </c>
      <c r="H69" s="49">
        <v>1.1</v>
      </c>
      <c r="I69" s="45">
        <v>10706450</v>
      </c>
      <c r="J69" s="45">
        <v>18727681</v>
      </c>
      <c r="K69" s="45">
        <v>6629038</v>
      </c>
      <c r="L69" s="45">
        <v>3490518</v>
      </c>
      <c r="M69" s="48">
        <v>282682</v>
      </c>
    </row>
    <row r="70" ht="9.75" customHeight="1">
      <c r="A70" s="146" t="s">
        <v>166</v>
      </c>
    </row>
    <row r="71" spans="1:5" ht="15">
      <c r="A71" s="215" t="s">
        <v>269</v>
      </c>
      <c r="B71" s="208"/>
      <c r="C71" s="208"/>
      <c r="D71" s="208"/>
      <c r="E71" s="208"/>
    </row>
    <row r="72" spans="1:5" ht="12.75">
      <c r="A72" s="208" t="s">
        <v>167</v>
      </c>
      <c r="B72" s="208"/>
      <c r="C72" s="208"/>
      <c r="D72" s="208"/>
      <c r="E72" s="208"/>
    </row>
  </sheetData>
  <sheetProtection/>
  <mergeCells count="15">
    <mergeCell ref="A1:M1"/>
    <mergeCell ref="A2:M2"/>
    <mergeCell ref="A4:A13"/>
    <mergeCell ref="B4:F13"/>
    <mergeCell ref="G4:H4"/>
    <mergeCell ref="I4:L5"/>
    <mergeCell ref="G5:H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Aschmann, Monika (LfStaD)</cp:lastModifiedBy>
  <cp:lastPrinted>2015-12-11T08:31:57Z</cp:lastPrinted>
  <dcterms:created xsi:type="dcterms:W3CDTF">2001-05-28T06:19:08Z</dcterms:created>
  <dcterms:modified xsi:type="dcterms:W3CDTF">2015-12-11T08:50:17Z</dcterms:modified>
  <cp:category/>
  <cp:version/>
  <cp:contentType/>
  <cp:contentStatus/>
</cp:coreProperties>
</file>