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backupFile="1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L2200C 202244\L2200C 202244\"/>
    </mc:Choice>
  </mc:AlternateContent>
  <xr:revisionPtr revIDLastSave="0" documentId="13_ncr:1_{14A132FD-58A3-4C37-8366-A09C20546168}" xr6:coauthVersionLast="36" xr6:coauthVersionMax="36" xr10:uidLastSave="{00000000-0000-0000-0000-000000000000}"/>
  <bookViews>
    <workbookView xWindow="-15" yWindow="-15" windowWidth="28830" windowHeight="7140" tabRatio="949" xr2:uid="{00000000-000D-0000-FFFF-FFFF00000000}"/>
  </bookViews>
  <sheets>
    <sheet name="Seite 3" sheetId="99" r:id="rId1"/>
    <sheet name="Seite7" sheetId="1" r:id="rId2"/>
    <sheet name="Seite 8" sheetId="112" r:id="rId3"/>
    <sheet name="Seite 9" sheetId="113" r:id="rId4"/>
    <sheet name="Seite 10" sheetId="106" r:id="rId5"/>
    <sheet name="Seite11" sheetId="92" r:id="rId6"/>
    <sheet name="Seite 14" sheetId="108" r:id="rId7"/>
    <sheet name="Seite 15" sheetId="109" r:id="rId8"/>
    <sheet name="Seite 16" sheetId="116" r:id="rId9"/>
    <sheet name="Seite 17" sheetId="103" r:id="rId10"/>
    <sheet name="Seite 18-19" sheetId="73" r:id="rId11"/>
    <sheet name="Seite 20-21" sheetId="93" r:id="rId12"/>
    <sheet name="Seite 22" sheetId="105" r:id="rId13"/>
    <sheet name="Seite 23" sheetId="117" r:id="rId14"/>
    <sheet name="Seite 26-27" sheetId="77" r:id="rId15"/>
    <sheet name="Seite 28-29" sheetId="79" r:id="rId16"/>
    <sheet name="Seite 30-31" sheetId="81" r:id="rId17"/>
    <sheet name="Seite 32-33" sheetId="83" r:id="rId18"/>
    <sheet name="Seite 34-35" sheetId="85" r:id="rId19"/>
    <sheet name="Seite 36-37" sheetId="87" r:id="rId20"/>
    <sheet name="Seite 38-39" sheetId="17" r:id="rId21"/>
    <sheet name="Seite 40-41" sheetId="19" r:id="rId22"/>
    <sheet name="Seite 42-43" sheetId="21" r:id="rId23"/>
    <sheet name="Seite 44-45" sheetId="23" r:id="rId24"/>
    <sheet name="Seite 46-47" sheetId="25" r:id="rId25"/>
    <sheet name="Seite 48" sheetId="68" r:id="rId26"/>
    <sheet name="Seite 49" sheetId="69" r:id="rId27"/>
    <sheet name="Seite 50" sheetId="70" r:id="rId28"/>
    <sheet name="Seite 51" sheetId="71" r:id="rId29"/>
    <sheet name="Seite 52" sheetId="72" r:id="rId30"/>
    <sheet name="Seite 53" sheetId="114" r:id="rId31"/>
    <sheet name="Seite 54" sheetId="115" r:id="rId32"/>
    <sheet name="Zuordnungsschlüssel" sheetId="89" r:id="rId33"/>
  </sheets>
  <definedNames>
    <definedName name="_xlnm.Print_Area" localSheetId="3">'Seite 9'!$B$1:$L$72</definedName>
    <definedName name="Print_Area" localSheetId="3">'Seite 9'!$B$1:$L$72</definedName>
    <definedName name="Z_C84B99BA_4851_4937_BA7B_C599B7BCC20A_.wvu.Cols" localSheetId="11" hidden="1">'Seite 20-21'!#REF!</definedName>
    <definedName name="Z_C84B99BA_4851_4937_BA7B_C599B7BCC20A_.wvu.Cols" localSheetId="20" hidden="1">'Seite 38-39'!#REF!</definedName>
    <definedName name="Z_C84B99BA_4851_4937_BA7B_C599B7BCC20A_.wvu.Cols" localSheetId="22" hidden="1">'Seite 42-43'!$P:$P</definedName>
    <definedName name="Z_C84B99BA_4851_4937_BA7B_C599B7BCC20A_.wvu.Cols" localSheetId="26" hidden="1">'Seite 49'!$M:$M</definedName>
    <definedName name="Z_C84B99BA_4851_4937_BA7B_C599B7BCC20A_.wvu.Cols" localSheetId="29" hidden="1">'Seite 52'!#REF!</definedName>
    <definedName name="Z_C84B99BA_4851_4937_BA7B_C599B7BCC20A_.wvu.PrintArea" localSheetId="4" hidden="1">'Seite 10'!$A$1:$E$99</definedName>
    <definedName name="Z_C84B99BA_4851_4937_BA7B_C599B7BCC20A_.wvu.PrintArea" localSheetId="3" hidden="1">'Seite 9'!$B$1:$L$72</definedName>
    <definedName name="Z_FD294D3C_9DEC_4D05_A306_5AF9FB2666E5_.wvu.Cols" localSheetId="11" hidden="1">'Seite 20-21'!#REF!</definedName>
    <definedName name="Z_FD294D3C_9DEC_4D05_A306_5AF9FB2666E5_.wvu.Cols" localSheetId="20" hidden="1">'Seite 38-39'!#REF!</definedName>
    <definedName name="Z_FD294D3C_9DEC_4D05_A306_5AF9FB2666E5_.wvu.Cols" localSheetId="22" hidden="1">'Seite 42-43'!$P:$P</definedName>
    <definedName name="Z_FD294D3C_9DEC_4D05_A306_5AF9FB2666E5_.wvu.Cols" localSheetId="26" hidden="1">'Seite 49'!$M:$M</definedName>
    <definedName name="Z_FD294D3C_9DEC_4D05_A306_5AF9FB2666E5_.wvu.Cols" localSheetId="29" hidden="1">'Seite 52'!#REF!</definedName>
    <definedName name="Z_FD294D3C_9DEC_4D05_A306_5AF9FB2666E5_.wvu.PrintArea" localSheetId="4" hidden="1">'Seite 10'!$A$1:$E$99</definedName>
    <definedName name="Z_FD294D3C_9DEC_4D05_A306_5AF9FB2666E5_.wvu.PrintArea" localSheetId="3" hidden="1">'Seite 9'!$B$1:$L$72</definedName>
  </definedNames>
  <calcPr calcId="191029"/>
  <customWorkbookViews>
    <customWorkbookView name="Meindl Herbert - Persönliche Ansicht" guid="{FD294D3C-9DEC-4D05-A306-5AF9FB2666E5}" mergeInterval="0" personalView="1" maximized="1" windowWidth="1276" windowHeight="808" tabRatio="949" activeSheetId="2" showComments="commIndAndComment"/>
    <customWorkbookView name="Stahl Wolfgang - Persönliche Ansicht" guid="{C84B99BA-4851-4937-BA7B-C599B7BCC20A}" mergeInterval="0" personalView="1" maximized="1" windowWidth="1276" windowHeight="780" tabRatio="949" activeSheetId="9" showComments="commNone"/>
    <customWorkbookView name="Mages Visnja - Persönliche Ansicht" guid="{1650ECBB-4DEF-4E3D-B6E9-DC34E9B7B942}" mergeInterval="0" personalView="1" maximized="1" windowWidth="1276" windowHeight="730" tabRatio="949" activeSheetId="3" showComments="commNone"/>
  </customWorkbookViews>
</workbook>
</file>

<file path=xl/calcChain.xml><?xml version="1.0" encoding="utf-8"?>
<calcChain xmlns="http://schemas.openxmlformats.org/spreadsheetml/2006/main">
  <c r="C28" i="106" l="1"/>
  <c r="C52" i="106"/>
  <c r="C54" i="106"/>
  <c r="C68" i="106"/>
  <c r="C72" i="106"/>
  <c r="C74" i="106"/>
  <c r="C76" i="106"/>
  <c r="C78" i="106"/>
  <c r="C80" i="106"/>
  <c r="C82" i="106"/>
  <c r="C84" i="106"/>
  <c r="C86" i="106"/>
  <c r="C92" i="106" s="1"/>
  <c r="C88" i="106"/>
  <c r="C90" i="106"/>
  <c r="G90" i="106" l="1"/>
  <c r="H90" i="106"/>
  <c r="G88" i="106"/>
  <c r="H88" i="106"/>
  <c r="G86" i="106"/>
  <c r="H86" i="106"/>
  <c r="G84" i="106"/>
  <c r="H84" i="106"/>
  <c r="G82" i="106"/>
  <c r="H82" i="106"/>
  <c r="G80" i="106"/>
  <c r="H80" i="106"/>
  <c r="G78" i="106"/>
  <c r="H78" i="106"/>
  <c r="G76" i="106"/>
  <c r="H76" i="106"/>
  <c r="G74" i="106"/>
  <c r="H74" i="106"/>
  <c r="F90" i="106"/>
  <c r="E90" i="106"/>
  <c r="D90" i="106"/>
  <c r="F88" i="106"/>
  <c r="E88" i="106"/>
  <c r="D88" i="106"/>
  <c r="F86" i="106"/>
  <c r="E86" i="106"/>
  <c r="D86" i="106"/>
  <c r="F84" i="106"/>
  <c r="E84" i="106"/>
  <c r="D84" i="106"/>
  <c r="F82" i="106"/>
  <c r="E82" i="106"/>
  <c r="D82" i="106"/>
  <c r="F80" i="106"/>
  <c r="E80" i="106"/>
  <c r="D80" i="106"/>
  <c r="F78" i="106"/>
  <c r="E78" i="106"/>
  <c r="D78" i="106"/>
  <c r="F76" i="106"/>
  <c r="E76" i="106"/>
  <c r="D76" i="106"/>
  <c r="F74" i="106"/>
  <c r="E74" i="106"/>
  <c r="D74" i="106"/>
  <c r="F72" i="106"/>
  <c r="E72" i="106"/>
  <c r="D72" i="106"/>
  <c r="G72" i="106"/>
  <c r="H72" i="106"/>
  <c r="C25" i="116" l="1"/>
  <c r="G31" i="116" l="1"/>
  <c r="G29" i="116"/>
  <c r="F25" i="116"/>
  <c r="E25" i="116"/>
  <c r="D25" i="116"/>
  <c r="G23" i="116"/>
  <c r="G21" i="116"/>
  <c r="G19" i="116"/>
  <c r="G17" i="116"/>
  <c r="G15" i="116"/>
  <c r="G13" i="116"/>
  <c r="G11" i="116"/>
  <c r="G9" i="116"/>
  <c r="G25" i="116" l="1"/>
  <c r="D23" i="115"/>
  <c r="H24" i="115"/>
  <c r="I24" i="115"/>
  <c r="C39" i="115"/>
  <c r="D39" i="115"/>
  <c r="I40" i="115"/>
  <c r="H56" i="115"/>
  <c r="I56" i="115"/>
  <c r="D59" i="115"/>
  <c r="I19" i="114"/>
  <c r="D23" i="114"/>
  <c r="H33" i="114"/>
  <c r="I33" i="114"/>
  <c r="C36" i="114"/>
  <c r="D36" i="114"/>
  <c r="I47" i="114"/>
  <c r="C49" i="114"/>
  <c r="H59" i="114"/>
  <c r="I59" i="114"/>
  <c r="D61" i="114"/>
  <c r="I73" i="114"/>
  <c r="C87" i="114"/>
  <c r="D87" i="114"/>
  <c r="H87" i="114"/>
  <c r="I87" i="114"/>
  <c r="H28" i="106" l="1"/>
  <c r="H52" i="106"/>
  <c r="H68" i="106"/>
  <c r="H92" i="106"/>
  <c r="H54" i="106" l="1"/>
  <c r="L16" i="105" l="1"/>
  <c r="L17" i="105"/>
  <c r="L18" i="105"/>
  <c r="L19" i="105"/>
  <c r="L20" i="105"/>
  <c r="L22" i="105"/>
  <c r="D68" i="106" l="1"/>
  <c r="E68" i="106"/>
  <c r="F68" i="106"/>
  <c r="G68" i="106"/>
  <c r="L67" i="105" l="1"/>
  <c r="L68" i="105"/>
  <c r="L69" i="105"/>
  <c r="L70" i="105"/>
  <c r="L72" i="105"/>
  <c r="L77" i="105"/>
  <c r="L78" i="105"/>
  <c r="L79" i="105"/>
  <c r="L80" i="105"/>
  <c r="L81" i="105"/>
  <c r="L82" i="105"/>
  <c r="L83" i="105"/>
  <c r="L85" i="105"/>
  <c r="L66" i="105"/>
  <c r="L42" i="105"/>
  <c r="L43" i="105"/>
  <c r="L44" i="105"/>
  <c r="L45" i="105"/>
  <c r="L47" i="105"/>
  <c r="L52" i="105"/>
  <c r="L53" i="105"/>
  <c r="L54" i="105"/>
  <c r="L55" i="105"/>
  <c r="L56" i="105"/>
  <c r="L57" i="105"/>
  <c r="L58" i="105"/>
  <c r="L60" i="105"/>
  <c r="L41" i="105"/>
  <c r="L27" i="105"/>
  <c r="L28" i="105"/>
  <c r="L29" i="105"/>
  <c r="L30" i="105"/>
  <c r="L31" i="105"/>
  <c r="L32" i="105"/>
  <c r="L33" i="105"/>
  <c r="L35" i="105"/>
  <c r="D28" i="106" l="1"/>
  <c r="E28" i="106"/>
  <c r="F28" i="106"/>
  <c r="G28" i="106"/>
  <c r="D52" i="106" l="1"/>
  <c r="E52" i="106"/>
  <c r="F52" i="106"/>
  <c r="G52" i="106"/>
  <c r="F92" i="106" l="1"/>
  <c r="G92" i="106"/>
  <c r="E92" i="106"/>
  <c r="D92" i="106"/>
  <c r="D54" i="106"/>
  <c r="F54" i="106"/>
  <c r="G54" i="106"/>
  <c r="E54" i="106"/>
</calcChain>
</file>

<file path=xl/sharedStrings.xml><?xml version="1.0" encoding="utf-8"?>
<sst xmlns="http://schemas.openxmlformats.org/spreadsheetml/2006/main" count="3640" uniqueCount="1160">
  <si>
    <t>Gebiet</t>
  </si>
  <si>
    <t>A</t>
  </si>
  <si>
    <t>B</t>
  </si>
  <si>
    <t>brutto</t>
  </si>
  <si>
    <t>Umlage</t>
  </si>
  <si>
    <t>netto</t>
  </si>
  <si>
    <t>Zusammenstellung nach Regierungsbezirken</t>
  </si>
  <si>
    <t>Kreisfreie Städte</t>
  </si>
  <si>
    <t>1</t>
  </si>
  <si>
    <t>Oberbayern</t>
  </si>
  <si>
    <t>2</t>
  </si>
  <si>
    <t>Niederbayern</t>
  </si>
  <si>
    <t>3</t>
  </si>
  <si>
    <t>Oberpfalz</t>
  </si>
  <si>
    <t>4</t>
  </si>
  <si>
    <t>Oberfranken</t>
  </si>
  <si>
    <t>5</t>
  </si>
  <si>
    <t>Mittelfranken</t>
  </si>
  <si>
    <t>6</t>
  </si>
  <si>
    <t>Unterfranken</t>
  </si>
  <si>
    <t>7</t>
  </si>
  <si>
    <t>Schwaben</t>
  </si>
  <si>
    <t>8</t>
  </si>
  <si>
    <t>Zusammen</t>
  </si>
  <si>
    <t>Kreisangehörige Gemeinden</t>
  </si>
  <si>
    <t>Kommunen zusammen</t>
  </si>
  <si>
    <t>Insgesamt</t>
  </si>
  <si>
    <t>__________</t>
  </si>
  <si>
    <t>Grundsteuer</t>
  </si>
  <si>
    <t>Gewerbesteuer</t>
  </si>
  <si>
    <t>1 000 €</t>
  </si>
  <si>
    <t>Lfd.
Nr.</t>
  </si>
  <si>
    <t>€ je</t>
  </si>
  <si>
    <t>Einw.</t>
  </si>
  <si>
    <t>Gemeindeanteil</t>
  </si>
  <si>
    <t>Hundesteuer</t>
  </si>
  <si>
    <t>Kommunale Steuern
insgesamt</t>
  </si>
  <si>
    <t>an der</t>
  </si>
  <si>
    <t>und</t>
  </si>
  <si>
    <t>Einkommensteuer</t>
  </si>
  <si>
    <t>Umsatzsteuer</t>
  </si>
  <si>
    <t>sonstige Steuern</t>
  </si>
  <si>
    <t>Gemeindesteuern</t>
  </si>
  <si>
    <t>Regierungsbezirk Oberbayern</t>
  </si>
  <si>
    <t>Ingolstadt</t>
  </si>
  <si>
    <t>München</t>
  </si>
  <si>
    <t>Rosenheim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</si>
  <si>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</si>
  <si>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</si>
  <si>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</si>
  <si>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</si>
  <si>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</si>
  <si>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</si>
  <si>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</si>
  <si>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</si>
  <si>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9</t>
  </si>
  <si>
    <t>Fürstenfeldbruck</t>
  </si>
  <si>
    <t>10</t>
  </si>
  <si>
    <t>Garmisch-Partenkirchen</t>
  </si>
  <si>
    <t>11</t>
  </si>
  <si>
    <t>12</t>
  </si>
  <si>
    <t>Miesbach</t>
  </si>
  <si>
    <t>13</t>
  </si>
  <si>
    <t>14</t>
  </si>
  <si>
    <t>15</t>
  </si>
  <si>
    <t>Neuburg-Schrobenhausen</t>
  </si>
  <si>
    <t>16</t>
  </si>
  <si>
    <t>17</t>
  </si>
  <si>
    <t>18</t>
  </si>
  <si>
    <t>Starnberg</t>
  </si>
  <si>
    <t>19</t>
  </si>
  <si>
    <t>Traunstein</t>
  </si>
  <si>
    <t>20</t>
  </si>
  <si>
    <t>Weilheim-Schongau</t>
  </si>
  <si>
    <t>21</t>
  </si>
  <si>
    <t>22</t>
  </si>
  <si>
    <t>Noch: Gemeindesteuern</t>
  </si>
  <si>
    <t>Landkreiseigene
Steuern</t>
  </si>
  <si>
    <t>Gemeindesteuern
zusammen</t>
  </si>
  <si>
    <t xml:space="preserve">Umsatzsteuer </t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</si>
  <si>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</si>
  <si>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</si>
  <si>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</si>
  <si>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</si>
  <si>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</si>
  <si>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</si>
  <si>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</si>
  <si>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</si>
  <si>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</si>
  <si>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</si>
  <si>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</si>
  <si>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</si>
  <si>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</si>
  <si>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</si>
  <si>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</t>
  </si>
  <si>
    <t>Amberg-Sulzbach</t>
  </si>
  <si>
    <t>Cham</t>
  </si>
  <si>
    <t>Neustadt a.d.Waldnaab</t>
  </si>
  <si>
    <t>Schwandorf</t>
  </si>
  <si>
    <t>Tirschenreuth</t>
  </si>
  <si>
    <t>Regierungsbezirk Oberfranken</t>
  </si>
  <si>
    <t>Bamberg</t>
  </si>
  <si>
    <t>Bayreuth</t>
  </si>
  <si>
    <t>Coburg</t>
  </si>
  <si>
    <t>Hof</t>
  </si>
  <si>
    <t>Forchheim</t>
  </si>
  <si>
    <t>Kronach</t>
  </si>
  <si>
    <t>Kulmbach</t>
  </si>
  <si>
    <t>Lichtenfels</t>
  </si>
  <si>
    <t>Regierungsbezirk Mittelfranken</t>
  </si>
  <si>
    <t>Ansbach</t>
  </si>
  <si>
    <t>Erlangen</t>
  </si>
  <si>
    <t>Fürth</t>
  </si>
  <si>
    <t>Nürnberg</t>
  </si>
  <si>
    <t>Schwabach</t>
  </si>
  <si>
    <t>Erlangen-Höchstadt</t>
  </si>
  <si>
    <t>Nürnberger Land</t>
  </si>
  <si>
    <t xml:space="preserve">     Bad Windsheim</t>
  </si>
  <si>
    <t>Roth</t>
  </si>
  <si>
    <t>Weißenburg-Gunzenhausen</t>
  </si>
  <si>
    <t>Landkreiseigene</t>
  </si>
  <si>
    <t>Kommunale Steuern</t>
  </si>
  <si>
    <t>Steuern</t>
  </si>
  <si>
    <t>insgesamt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</si>
  <si>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</si>
  <si>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</si>
  <si>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</si>
  <si>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</si>
  <si>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</si>
  <si>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</si>
  <si>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</si>
  <si>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</si>
  <si>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</si>
  <si>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</si>
  <si>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 xml:space="preserve"> </t>
  </si>
  <si>
    <t>Regierungsbezirk Schwaben</t>
  </si>
  <si>
    <t>Augsburg</t>
  </si>
  <si>
    <t>Kaufbeuren</t>
  </si>
  <si>
    <t>Kempten (Allgäu)</t>
  </si>
  <si>
    <t>Memmingen</t>
  </si>
  <si>
    <t>Aichach-Friedberg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</si>
  <si>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</si>
  <si>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</si>
  <si>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</si>
  <si>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</si>
  <si>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</si>
  <si>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</si>
  <si>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</si>
  <si>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Gewogener</t>
  </si>
  <si>
    <t>Realsteuer-</t>
  </si>
  <si>
    <t>Steuereinnahmekraft</t>
  </si>
  <si>
    <t>€ je
Ein-
wohner</t>
  </si>
  <si>
    <t>Gewerbe-</t>
  </si>
  <si>
    <t>steuer</t>
  </si>
  <si>
    <t>%</t>
  </si>
  <si>
    <t xml:space="preserve">Oberpfalz </t>
  </si>
  <si>
    <t xml:space="preserve">Oberfranken </t>
  </si>
  <si>
    <t xml:space="preserve">Mittelfranken </t>
  </si>
  <si>
    <t xml:space="preserve">Unterfranken </t>
  </si>
  <si>
    <t xml:space="preserve">Schwaben </t>
  </si>
  <si>
    <t xml:space="preserve">Kreisangehörige Gemeinden </t>
  </si>
  <si>
    <t>Bayern</t>
  </si>
  <si>
    <t>Gemeinden im Landkreis</t>
  </si>
  <si>
    <t xml:space="preserve">Aschaffenburg </t>
  </si>
  <si>
    <t xml:space="preserve">Schweinfurt </t>
  </si>
  <si>
    <t xml:space="preserve">Würzburg </t>
  </si>
  <si>
    <t xml:space="preserve">Bad Kissingen </t>
  </si>
  <si>
    <t xml:space="preserve">Haßberge </t>
  </si>
  <si>
    <t xml:space="preserve">Kitzingen </t>
  </si>
  <si>
    <t>Main- Spessart</t>
  </si>
  <si>
    <t xml:space="preserve">Regierungsbezirk Schwaben </t>
  </si>
  <si>
    <t xml:space="preserve">Memmingen </t>
  </si>
  <si>
    <t xml:space="preserve">Günzburg </t>
  </si>
  <si>
    <t xml:space="preserve">Neu Ulm </t>
  </si>
  <si>
    <t xml:space="preserve">Lindau </t>
  </si>
  <si>
    <t xml:space="preserve">Ostallgäu </t>
  </si>
  <si>
    <t xml:space="preserve">Unterallgäu </t>
  </si>
  <si>
    <t xml:space="preserve">Oberallgäu </t>
  </si>
  <si>
    <t>Regierungsbezirk
Gebietskörperschaft</t>
  </si>
  <si>
    <t xml:space="preserve">Umlage- </t>
  </si>
  <si>
    <t>Gebietskörperschaft</t>
  </si>
  <si>
    <t xml:space="preserve"> einnahmen </t>
  </si>
  <si>
    <t xml:space="preserve"> ausgaben </t>
  </si>
  <si>
    <t>Landkreise</t>
  </si>
  <si>
    <t>Bezirk</t>
  </si>
  <si>
    <t>Bezirke</t>
  </si>
  <si>
    <t>Lfd. Nr.</t>
  </si>
  <si>
    <t xml:space="preserve">Einnahmeart </t>
  </si>
  <si>
    <t xml:space="preserve">Gruppierungsnummer </t>
  </si>
  <si>
    <t xml:space="preserve">Steuern und steuerähnliche Einnahmen ( netto ) </t>
  </si>
  <si>
    <t>00, 01, 02, 032 . / . 810</t>
  </si>
  <si>
    <t>Einnahmen aus Verwaltung und Betrieb</t>
  </si>
  <si>
    <t>10 - 15, 21, 22, 24 - 26</t>
  </si>
  <si>
    <t>Allgemeine und laufende Zuweisungen, Zinseinnahmen</t>
  </si>
  <si>
    <t xml:space="preserve">Einnahmen der laufenden Rechnung </t>
  </si>
  <si>
    <t>Einnahmen aus der Veräußerung von Vermögen</t>
  </si>
  <si>
    <t>33, 340, 345</t>
  </si>
  <si>
    <t>Zuweisungen für Investitionen und Investitionsfördermittel</t>
  </si>
  <si>
    <t>Sonst. Einnahmen der Kapitalrechnung</t>
  </si>
  <si>
    <t>370, 371, 372, 373</t>
  </si>
  <si>
    <t xml:space="preserve">Einnahmen der Kapitalrechnung </t>
  </si>
  <si>
    <t xml:space="preserve">Gesamteinnahmen (ohne besondere Finanzierungsvorgänge) </t>
  </si>
  <si>
    <t>Zeile 4 + Zeile 8</t>
  </si>
  <si>
    <t>Ausgabeart</t>
  </si>
  <si>
    <t xml:space="preserve">Personalausgaben </t>
  </si>
  <si>
    <t>Sächlicher Verwaltungs- und Betriebsaufwand</t>
  </si>
  <si>
    <t>5, 84</t>
  </si>
  <si>
    <t xml:space="preserve">Zinsausgaben </t>
  </si>
  <si>
    <t>80 . / . 809</t>
  </si>
  <si>
    <t>Zuweisungen und Zuschüsse für laufende Zwecke</t>
  </si>
  <si>
    <t xml:space="preserve">Leistungen der Sozialhilfe </t>
  </si>
  <si>
    <t>730, 735, 740, 745</t>
  </si>
  <si>
    <t xml:space="preserve">Sonstige Soziale Leistungen </t>
  </si>
  <si>
    <t xml:space="preserve">Ausgaben der laufenden Rechnung </t>
  </si>
  <si>
    <t xml:space="preserve">Baumaßnahmen </t>
  </si>
  <si>
    <t xml:space="preserve">Sonstige Ausgaben der Kapitalrechnung </t>
  </si>
  <si>
    <t xml:space="preserve">Ausgaben der Kapitalrechnung </t>
  </si>
  <si>
    <t xml:space="preserve">Gesamtausgaben (ohne besondere Finanzierungsvorgänge) </t>
  </si>
  <si>
    <t>Zeile 16 + Zeile 19</t>
  </si>
  <si>
    <t xml:space="preserve">Finanzierungssaldo </t>
  </si>
  <si>
    <t>Zeile 9 . / . Zeile 20</t>
  </si>
  <si>
    <t xml:space="preserve">Besondere Finanzierungsvorgänge </t>
  </si>
  <si>
    <t xml:space="preserve">Einnahmen </t>
  </si>
  <si>
    <t>31, 374, 375, 376, 377, 378</t>
  </si>
  <si>
    <t xml:space="preserve">davon Einnahmen aus Krediten </t>
  </si>
  <si>
    <t>374, 375, 376, 377, 378</t>
  </si>
  <si>
    <t xml:space="preserve">Ausgaben </t>
  </si>
  <si>
    <t>895, 91, 992, 974, 975, 976, 977, 978</t>
  </si>
  <si>
    <t xml:space="preserve">darunter  Schuldentilgung </t>
  </si>
  <si>
    <t>974, 975, 976, 977, 978</t>
  </si>
  <si>
    <t xml:space="preserve">Zuführung an Rücklagen </t>
  </si>
  <si>
    <t>davon</t>
  </si>
  <si>
    <t>kreis-
freie
Städte</t>
  </si>
  <si>
    <t>Land-
kreise</t>
  </si>
  <si>
    <t>unter</t>
  </si>
  <si>
    <t>10 000</t>
  </si>
  <si>
    <t>Schulden am Kreditmarkt und bei</t>
  </si>
  <si>
    <t>öffentlichen Haushalten</t>
  </si>
  <si>
    <t>Aufnahme 1. bis 4. Viertelj.</t>
  </si>
  <si>
    <t>in %</t>
  </si>
  <si>
    <t>Schulden bei öffentlichen</t>
  </si>
  <si>
    <t>Haushalten</t>
  </si>
  <si>
    <t>Außerdem:</t>
  </si>
  <si>
    <t>Kassenkredite</t>
  </si>
  <si>
    <t>Gemeindegrößenklasse
Gemeinden mit . . . Einwohnern</t>
  </si>
  <si>
    <t>Nivellierungssatz</t>
  </si>
  <si>
    <t>Gemeinden
insgesamt</t>
  </si>
  <si>
    <t>in Relation zum
Durchschnitts-
hebesatz</t>
  </si>
  <si>
    <t>Anzahl</t>
  </si>
  <si>
    <t>Grundsteuer A</t>
  </si>
  <si>
    <t>500 000</t>
  </si>
  <si>
    <t>oder mehr</t>
  </si>
  <si>
    <t>200 000</t>
  </si>
  <si>
    <t>bis</t>
  </si>
  <si>
    <t>100 000</t>
  </si>
  <si>
    <t xml:space="preserve">  50 000</t>
  </si>
  <si>
    <t>50 000</t>
  </si>
  <si>
    <t xml:space="preserve">  50 000 </t>
  </si>
  <si>
    <t xml:space="preserve">  20 000</t>
  </si>
  <si>
    <t xml:space="preserve">  10 000</t>
  </si>
  <si>
    <t>20 000</t>
  </si>
  <si>
    <t xml:space="preserve">    5 000</t>
  </si>
  <si>
    <t xml:space="preserve">    3 000</t>
  </si>
  <si>
    <t>5 000</t>
  </si>
  <si>
    <t>3 000</t>
  </si>
  <si>
    <t>Grundsteuer B</t>
  </si>
  <si>
    <t>nach Gemeindegrößenklassen</t>
  </si>
  <si>
    <t>einem Hebesatz von . . . %</t>
  </si>
  <si>
    <t xml:space="preserve">Gewogener
Durchschnitts-
hebesatz </t>
  </si>
  <si>
    <t>351</t>
  </si>
  <si>
    <t>376</t>
  </si>
  <si>
    <t>401</t>
  </si>
  <si>
    <t>426</t>
  </si>
  <si>
    <t>451</t>
  </si>
  <si>
    <t>476</t>
  </si>
  <si>
    <t>501</t>
  </si>
  <si>
    <t>551</t>
  </si>
  <si>
    <t>601</t>
  </si>
  <si>
    <t>651</t>
  </si>
  <si>
    <t>701</t>
  </si>
  <si>
    <t>375</t>
  </si>
  <si>
    <t>400</t>
  </si>
  <si>
    <t>425</t>
  </si>
  <si>
    <t>450</t>
  </si>
  <si>
    <t>475</t>
  </si>
  <si>
    <t>500</t>
  </si>
  <si>
    <t>550</t>
  </si>
  <si>
    <t>600</t>
  </si>
  <si>
    <t>650</t>
  </si>
  <si>
    <t>700</t>
  </si>
  <si>
    <t>mehr</t>
  </si>
  <si>
    <t>davon erheben nach</t>
  </si>
  <si>
    <t>Gemeindegrößenklasse</t>
  </si>
  <si>
    <t>bis
175</t>
  </si>
  <si>
    <t>176</t>
  </si>
  <si>
    <t>201</t>
  </si>
  <si>
    <t>226</t>
  </si>
  <si>
    <t>251</t>
  </si>
  <si>
    <t>276</t>
  </si>
  <si>
    <t>301</t>
  </si>
  <si>
    <t>326</t>
  </si>
  <si>
    <t>Gemeinden mit . . . Einwohnern</t>
  </si>
  <si>
    <t>200</t>
  </si>
  <si>
    <t>225</t>
  </si>
  <si>
    <t>250</t>
  </si>
  <si>
    <t>275</t>
  </si>
  <si>
    <t>300</t>
  </si>
  <si>
    <t>325</t>
  </si>
  <si>
    <t>350</t>
  </si>
  <si>
    <t>500 000 oder mehr</t>
  </si>
  <si>
    <t>200 000 bis</t>
  </si>
  <si>
    <t>100 000 bis</t>
  </si>
  <si>
    <t>50 000 bis</t>
  </si>
  <si>
    <t>50 000 oder mehr</t>
  </si>
  <si>
    <t>20 000 bis</t>
  </si>
  <si>
    <t>10 000 bis</t>
  </si>
  <si>
    <t>5 000 bis</t>
  </si>
  <si>
    <t>3 000 bis</t>
  </si>
  <si>
    <t>1 000 bis</t>
  </si>
  <si>
    <t>1 000</t>
  </si>
  <si>
    <t>Gemeinden insgesamt</t>
  </si>
  <si>
    <t>Steuer-</t>
  </si>
  <si>
    <t>Realsteuer-
aufbringungskraft
zusammen</t>
  </si>
  <si>
    <t>der</t>
  </si>
  <si>
    <t>Gemeinden</t>
  </si>
  <si>
    <t>zusammen</t>
  </si>
  <si>
    <t>Umsatz-
steuer</t>
  </si>
  <si>
    <t>Steuerart</t>
  </si>
  <si>
    <t>1. Vj.</t>
  </si>
  <si>
    <t xml:space="preserve">2. Vj. </t>
  </si>
  <si>
    <t>3. Vj.</t>
  </si>
  <si>
    <t xml:space="preserve">4. Vj. </t>
  </si>
  <si>
    <t xml:space="preserve">1 000 € </t>
  </si>
  <si>
    <t>Gewerbesteuer (netto)</t>
  </si>
  <si>
    <t>Gemeindeanteil an der Einkommensteuer</t>
  </si>
  <si>
    <t xml:space="preserve">Gemeindeanteil an der Umsatzsteuer </t>
  </si>
  <si>
    <t>Gewerbesteuer (brutto)</t>
  </si>
  <si>
    <t>Gewerbesteuerumlage</t>
  </si>
  <si>
    <t>€  je Einwohner</t>
  </si>
  <si>
    <t>Betrag</t>
  </si>
  <si>
    <t>Personalausgaben</t>
  </si>
  <si>
    <t>Zinsausgaben</t>
  </si>
  <si>
    <t>Zuführung an Rücklagen</t>
  </si>
  <si>
    <t>Baumaßnahmen</t>
  </si>
  <si>
    <t>Straßen</t>
  </si>
  <si>
    <t>Investitionen</t>
  </si>
  <si>
    <t>Entnahmen aus Rücklagen</t>
  </si>
  <si>
    <t>Lfd.</t>
  </si>
  <si>
    <t>Gemeindesteuern insgesamt</t>
  </si>
  <si>
    <t>Landkreiseigene Steuern insgesamt</t>
  </si>
  <si>
    <t>Gemeinden und Landkreise</t>
  </si>
  <si>
    <t>Kommunale Steuereinnahmen insgesamt</t>
  </si>
  <si>
    <t>Jahr</t>
  </si>
  <si>
    <t>Gemeinden/Gv</t>
  </si>
  <si>
    <t>darunter</t>
  </si>
  <si>
    <t>kreisfreie Städte</t>
  </si>
  <si>
    <t>Mill. €</t>
  </si>
  <si>
    <t>Fremdenverkehrsbeitrag</t>
  </si>
  <si>
    <t>Kurbeitrag</t>
  </si>
  <si>
    <t>dav.</t>
  </si>
  <si>
    <t>Gebietskörperschaften</t>
  </si>
  <si>
    <t>mit ...</t>
  </si>
  <si>
    <t>Einwohnern</t>
  </si>
  <si>
    <t>100 000 oder mehr</t>
  </si>
  <si>
    <t>unter 100 000</t>
  </si>
  <si>
    <t>unter   50 000</t>
  </si>
  <si>
    <t>€ je Einwohner</t>
  </si>
  <si>
    <t>unter   20 000</t>
  </si>
  <si>
    <t xml:space="preserve">  5 000 bis</t>
  </si>
  <si>
    <t>unter   10 000</t>
  </si>
  <si>
    <t xml:space="preserve">  3 000 bis</t>
  </si>
  <si>
    <t>unter     5 000</t>
  </si>
  <si>
    <t xml:space="preserve">  1 000 bis</t>
  </si>
  <si>
    <t>unter     3 000</t>
  </si>
  <si>
    <t>unter     1 000</t>
  </si>
  <si>
    <t>Gemeinden, VGem, Gv insgesamt</t>
  </si>
  <si>
    <t>dar. Verwaltungsgemeinschaften</t>
  </si>
  <si>
    <t>Einnahme- bzw. Ausgabeart</t>
  </si>
  <si>
    <t>Steuern und steuerähnliche Einnahmen (netto)</t>
  </si>
  <si>
    <t>Sonstige Einnahmen d. Kapitalrechnung</t>
  </si>
  <si>
    <t>Leistungen der Sozialhilfe</t>
  </si>
  <si>
    <t>Sonstige soziale Leistungen</t>
  </si>
  <si>
    <t>Sonstige Ausgaben der Kapitalrechnung</t>
  </si>
  <si>
    <t>Besondere Finanzierungsvorgänge</t>
  </si>
  <si>
    <t>Einnahmen</t>
  </si>
  <si>
    <t>dav. Einnahmen aus Krediten</t>
  </si>
  <si>
    <t>Ausgaben</t>
  </si>
  <si>
    <t>dar. Schuldentilgung</t>
  </si>
  <si>
    <t>Landsberg a. Lech</t>
  </si>
  <si>
    <t>Mühldorf a. Inn</t>
  </si>
  <si>
    <t>Pfaffenhofen a. d. Ilm</t>
  </si>
  <si>
    <t>Neumarkt i. d. OPf.</t>
  </si>
  <si>
    <t>Neustadt a. d. Waldnaab</t>
  </si>
  <si>
    <t>Wunsiedel i. Fichtelgeb.</t>
  </si>
  <si>
    <t xml:space="preserve">Neustadt a. d. Aisch - </t>
  </si>
  <si>
    <t>Dillingen a. d. Donau</t>
  </si>
  <si>
    <t>Weiden i. d. OPf.</t>
  </si>
  <si>
    <t>Neustadt a. d. Aisch-</t>
  </si>
  <si>
    <t xml:space="preserve">Kempten (Allgäu) </t>
  </si>
  <si>
    <t xml:space="preserve">Aichach-Friedberg </t>
  </si>
  <si>
    <t xml:space="preserve">Dillingen a. d. Donau </t>
  </si>
  <si>
    <t xml:space="preserve">Donau-Ries </t>
  </si>
  <si>
    <t xml:space="preserve">           Entnahmen aus Rücklagen </t>
  </si>
  <si>
    <t>Weiden i.d.OPf.</t>
  </si>
  <si>
    <t>Neumarkt i.d.OPf.</t>
  </si>
  <si>
    <t>Landsberg a.Lech</t>
  </si>
  <si>
    <t>Mühldorf a.Inn</t>
  </si>
  <si>
    <t>Pfaffenhofen a.d.Ilm</t>
  </si>
  <si>
    <t>Wunsiedel i.Fichtelgebirge</t>
  </si>
  <si>
    <t>Neustadt a.d.AIsch-Bad Windsheim</t>
  </si>
  <si>
    <t>Dillingen a.d.Donau</t>
  </si>
  <si>
    <t>Gemeinde/
Landkreis</t>
  </si>
  <si>
    <t>Steuern
(netto)</t>
  </si>
  <si>
    <t>allgemeine
Zuweisungen
und Umlagen</t>
  </si>
  <si>
    <t>Zuweisungen</t>
  </si>
  <si>
    <t>Kredite und
innere
Darlehen</t>
  </si>
  <si>
    <t>und Zuschüsse</t>
  </si>
  <si>
    <t>für</t>
  </si>
  <si>
    <t xml:space="preserve">1 000   </t>
  </si>
  <si>
    <t>Reg. Bezirk Oberbayern</t>
  </si>
  <si>
    <t>Reg. Bezirk Niederbayern</t>
  </si>
  <si>
    <t>Reg. Bezirk Oberpfalz</t>
  </si>
  <si>
    <t>Reg. Bezirk Oberfranken</t>
  </si>
  <si>
    <t>Reg. Bezirk Mittelfranken</t>
  </si>
  <si>
    <t>Reg. Bezirk Unterfranken</t>
  </si>
  <si>
    <t>Reg. Bezirk Schwaben</t>
  </si>
  <si>
    <t>Kreisfreie Stadt</t>
  </si>
  <si>
    <t>Nr.</t>
  </si>
  <si>
    <t>Regierungsbezirk</t>
  </si>
  <si>
    <t>Landkreis</t>
  </si>
  <si>
    <t>Gemeinde</t>
  </si>
  <si>
    <t>Kennzahlen</t>
  </si>
  <si>
    <t>Steuer-
deckungs-</t>
  </si>
  <si>
    <t>Personal-
ausgaben</t>
  </si>
  <si>
    <t>Veräußerung v.</t>
  </si>
  <si>
    <t>sächlicher</t>
  </si>
  <si>
    <t>Baumaß-
nahmen</t>
  </si>
  <si>
    <t>Vermögen, Bei-</t>
  </si>
  <si>
    <t>Verwaltungs-</t>
  </si>
  <si>
    <t>träge u. ähn-</t>
  </si>
  <si>
    <t>und Betriebs-</t>
  </si>
  <si>
    <t>liche Entgelte</t>
  </si>
  <si>
    <t>aufwand</t>
  </si>
  <si>
    <t xml:space="preserve">   EUR</t>
  </si>
  <si>
    <t>EUR</t>
  </si>
  <si>
    <t>aus Verwaltung</t>
  </si>
  <si>
    <t>und Betrieb</t>
  </si>
  <si>
    <t>S Zeile 1 bis Zeile 3 . / . 062, 063, 072, 162, 172, 202, 232</t>
  </si>
  <si>
    <t>S Zeile 5 bis Zeile 7 . / . 322, 362, 372</t>
  </si>
  <si>
    <t>S Zeile 10 bis Zeile 15 . / . 062, 063, 072, 162, 172, 202, 232</t>
  </si>
  <si>
    <t>S Zeile 17 bis Zeile 18 . / . 322, 362, 372</t>
  </si>
  <si>
    <t>2012</t>
  </si>
  <si>
    <t xml:space="preserve">Gemeinden mit ... Einwohnern </t>
  </si>
  <si>
    <t xml:space="preserve"> Nr. </t>
  </si>
  <si>
    <t>2013</t>
  </si>
  <si>
    <t>sonstige</t>
  </si>
  <si>
    <t>Anmerkung: Differenzen in den Summen durch Runden der Zahlen.</t>
  </si>
  <si>
    <t>_____________</t>
  </si>
  <si>
    <t>Vermögenshaushalts insgesamt</t>
  </si>
  <si>
    <t>Einnahmen des Verwaltungs- und</t>
  </si>
  <si>
    <t>Vermögenshaushalt zusammen</t>
  </si>
  <si>
    <t>Ist-Überschuß des Vermögenshaushalts</t>
  </si>
  <si>
    <t>Durchbuchung von Sollfehlbeträgen</t>
  </si>
  <si>
    <t>Darlehen</t>
  </si>
  <si>
    <t>Einnahmen aus Krediten und inneren</t>
  </si>
  <si>
    <t>370-379</t>
  </si>
  <si>
    <t>von anderen Bereichen</t>
  </si>
  <si>
    <t>365-368</t>
  </si>
  <si>
    <t>vom sonstigen öffentlichen Bereich</t>
  </si>
  <si>
    <t>von Gemeinden und Gemeindeverbänden</t>
  </si>
  <si>
    <t>vom Land</t>
  </si>
  <si>
    <t>vom Bund, LAF, ERP-Sondervermögen</t>
  </si>
  <si>
    <t>Investitionsförderungsmaßnahmen</t>
  </si>
  <si>
    <t>Zuweisungen für Investitionen und</t>
  </si>
  <si>
    <t>Beiträge und ähnliche Entgelte</t>
  </si>
  <si>
    <t>Vermögen</t>
  </si>
  <si>
    <t>Einnahmen aus der Veräußerung von</t>
  </si>
  <si>
    <t>Rückflüsse von Darlehen</t>
  </si>
  <si>
    <t>322-328</t>
  </si>
  <si>
    <t>Zuführung vom Verwaltungshaushalt</t>
  </si>
  <si>
    <t>Einnahmen des Vermögenshaushalts</t>
  </si>
  <si>
    <t>Verwaltungshaushalt zusammen</t>
  </si>
  <si>
    <t>Ist-Überschuß des Verwaltungshaushalts</t>
  </si>
  <si>
    <t>Zuführung vom Vermögenshaushalt</t>
  </si>
  <si>
    <t>Kalkulatorische Einnahmen</t>
  </si>
  <si>
    <t>inneren Darlehen</t>
  </si>
  <si>
    <t>innere Verrechnungen, Zinsen aus</t>
  </si>
  <si>
    <t>205-208,235-238</t>
  </si>
  <si>
    <t>165-168,175-178,</t>
  </si>
  <si>
    <t>203,204,233,234</t>
  </si>
  <si>
    <t>163,164,173,174,</t>
  </si>
  <si>
    <t>162,172,202,232</t>
  </si>
  <si>
    <t>161,171,201,231</t>
  </si>
  <si>
    <t>160,170,200,230</t>
  </si>
  <si>
    <t>lfd. Zwecke,Zinseinnahmen,Schuldendiensth.</t>
  </si>
  <si>
    <t>haushalts, Zuweisungen und Zuschüsse für</t>
  </si>
  <si>
    <t>Erstattungen von Ausgaben des Verwaltungs-</t>
  </si>
  <si>
    <t>weitere Finanzeinnahmen</t>
  </si>
  <si>
    <t>abgaben, Ersatz sozialer Leistungen,</t>
  </si>
  <si>
    <t>nahmen, Gewinnanteile, Konzessions-</t>
  </si>
  <si>
    <t>22,24-26</t>
  </si>
  <si>
    <t>Übrige Verwaltungs- und Betriebsein-</t>
  </si>
  <si>
    <t>13-15,21,</t>
  </si>
  <si>
    <t>zweckgebundene Abgaben</t>
  </si>
  <si>
    <t>Verwaltungs- und Benutzungsgebühren,</t>
  </si>
  <si>
    <t>10,11,12</t>
  </si>
  <si>
    <t>Dienstleistungen am Arbeitsmarkt</t>
  </si>
  <si>
    <t>des Vierten Gesetzes für moderne</t>
  </si>
  <si>
    <t>Leistungen des Landes aus d. Umsetzung</t>
  </si>
  <si>
    <t>092</t>
  </si>
  <si>
    <t>Allgemeine Umlagen von Gemeinden</t>
  </si>
  <si>
    <t>072</t>
  </si>
  <si>
    <t>bänden,Verwaltungsgemeinschaften</t>
  </si>
  <si>
    <t>von Gemeinden und Gemeindever-</t>
  </si>
  <si>
    <t>062,063</t>
  </si>
  <si>
    <t>041,051,061,081</t>
  </si>
  <si>
    <t>vom Bund</t>
  </si>
  <si>
    <t>060</t>
  </si>
  <si>
    <t>sonstige allgemeine Zuweisungen</t>
  </si>
  <si>
    <t>Schlüssel-, Bedarfszuweisungen,</t>
  </si>
  <si>
    <t>000-032 (./. 810)</t>
  </si>
  <si>
    <t>Einnahmen des Verwaltungshaushalts</t>
  </si>
  <si>
    <t>1 000 EUR</t>
  </si>
  <si>
    <t>Verwal-
tungs-
gemein-
schaften</t>
  </si>
  <si>
    <t>kreis-
an-
gehörige
 Ge-meinden</t>
  </si>
  <si>
    <t>kreis-
freie Städte</t>
  </si>
  <si>
    <t>außer-
dem</t>
  </si>
  <si>
    <t>Art der Einnahmen</t>
  </si>
  <si>
    <t>Gruppierungs-
nummer</t>
  </si>
  <si>
    <t>995</t>
  </si>
  <si>
    <t>992</t>
  </si>
  <si>
    <t>Ablösung von Dauerlasten</t>
  </si>
  <si>
    <t>991</t>
  </si>
  <si>
    <t>Kreditbeschaffungskosten</t>
  </si>
  <si>
    <t>990</t>
  </si>
  <si>
    <t>an andere Bereiche</t>
  </si>
  <si>
    <t>an öffentlichen Bereich</t>
  </si>
  <si>
    <t>Zuweisungen und Zuschüsse für</t>
  </si>
  <si>
    <t>innerer Darlehen</t>
  </si>
  <si>
    <t>Tilgung von Krediten, Rückzahlung</t>
  </si>
  <si>
    <t>Abwasserbeseitigung</t>
  </si>
  <si>
    <t>dar. für Schulen</t>
  </si>
  <si>
    <t>94</t>
  </si>
  <si>
    <t>liche Sachen des Anlagevermögens</t>
  </si>
  <si>
    <t>Erwerb von Beteiligungen, Kapitaleinlagen</t>
  </si>
  <si>
    <t>Gewährung von Darlehen</t>
  </si>
  <si>
    <t>91</t>
  </si>
  <si>
    <t>Zuführung zum Verwaltungshaushalt</t>
  </si>
  <si>
    <t>90</t>
  </si>
  <si>
    <t>Ausgaben des Vermögenshaushalts</t>
  </si>
  <si>
    <t>895</t>
  </si>
  <si>
    <t>Zuführung zum Vermögenshaushalt</t>
  </si>
  <si>
    <t>86</t>
  </si>
  <si>
    <t>an Verwaltungsgemeinschaften</t>
  </si>
  <si>
    <t>833</t>
  </si>
  <si>
    <t>an Gemeinden</t>
  </si>
  <si>
    <t>822,832</t>
  </si>
  <si>
    <t>Solidarumlage</t>
  </si>
  <si>
    <t>831</t>
  </si>
  <si>
    <t>Rückzahlung von Bedarfszuweisungen</t>
  </si>
  <si>
    <t>821</t>
  </si>
  <si>
    <t>an Land</t>
  </si>
  <si>
    <t>Allgemeine Zuweisungen und Umlagen</t>
  </si>
  <si>
    <t>für innere Darlehen</t>
  </si>
  <si>
    <t>809</t>
  </si>
  <si>
    <t>804,808</t>
  </si>
  <si>
    <t>Leistungen der Sozialhilfe u. ä.</t>
  </si>
  <si>
    <t>innere Verrechnungen</t>
  </si>
  <si>
    <t>679</t>
  </si>
  <si>
    <t>Kalkulatorische Kosten</t>
  </si>
  <si>
    <t>Erstattungen und Zuschüsse an andere</t>
  </si>
  <si>
    <t>Ausgaben des Verwaltungshaushalts</t>
  </si>
  <si>
    <t>Art der Ausgaben</t>
  </si>
  <si>
    <t>Vorbemerkungen</t>
  </si>
  <si>
    <t>Inhaltsverzeichnis</t>
  </si>
  <si>
    <t>Zeitreihen</t>
  </si>
  <si>
    <t xml:space="preserve">nach Gemeindegrößenklassen </t>
  </si>
  <si>
    <t xml:space="preserve">Tabellenteil: Ergebnisse der Gemeinden und Gemeindeverbände (Gv) </t>
  </si>
  <si>
    <t>Finanzausgleichs</t>
  </si>
  <si>
    <t>Regionalergebnisse</t>
  </si>
  <si>
    <t>Anhang</t>
  </si>
  <si>
    <t>Gruppierungsplan</t>
  </si>
  <si>
    <t>Zuweisungen für Investitionen und Investitionsförderungsmaßnahmen</t>
  </si>
  <si>
    <t>----------</t>
  </si>
  <si>
    <t>Verän-
derung
gegenüber
Vorjahr</t>
  </si>
  <si>
    <t>kreisangehörige
Gemeinden</t>
  </si>
  <si>
    <t>bis unter</t>
  </si>
  <si>
    <t>mit . . . Einwohnern</t>
  </si>
  <si>
    <t xml:space="preserve">brutto </t>
  </si>
  <si>
    <t xml:space="preserve">Ge-
meinde-
steuern
ins-
gesamt </t>
  </si>
  <si>
    <t>Zweit-wohn.-
steuer
und
sonstige Steuern</t>
  </si>
  <si>
    <t>Hunde-
steuer</t>
  </si>
  <si>
    <t xml:space="preserve">Gemeindeanteil 
an der </t>
  </si>
  <si>
    <t xml:space="preserve">1 000 Euro </t>
  </si>
  <si>
    <t>Einnahmen der laufenden Rechnung 3)</t>
  </si>
  <si>
    <t>Einnahmen der Kapitalrechnung 3)</t>
  </si>
  <si>
    <t>Gesamteinnahmen (ohne besondere Finanzierungsvorgänge) 3)</t>
  </si>
  <si>
    <t>Ausgaben der laufenden Rechnung 3)</t>
  </si>
  <si>
    <t>Ausgaben der Kapitalrechnung 3)</t>
  </si>
  <si>
    <t>Gesamtausgaben (ohne besondere Finanzierungsvorgänge) 3)</t>
  </si>
  <si>
    <t>Finanzierungssaldo 4)</t>
  </si>
  <si>
    <t xml:space="preserve">1) Ohne Krankenhäuser mit kaufmännischer Buchführung. </t>
  </si>
  <si>
    <t>2. Personalausgaben 1) der Gemeinden/Gv und Verwaltungsgemeinschaften</t>
  </si>
  <si>
    <r>
      <t>Gemeinden und Ge-meindeverbände</t>
    </r>
    <r>
      <rPr>
        <vertAlign val="superscript"/>
        <sz val="8"/>
        <rFont val="Arial"/>
        <family val="2"/>
      </rPr>
      <t>1)</t>
    </r>
  </si>
  <si>
    <r>
      <t>Steuern und steuerähnliche Einnahmen</t>
    </r>
    <r>
      <rPr>
        <vertAlign val="superscript"/>
        <sz val="8"/>
        <rFont val="Arial"/>
        <family val="2"/>
      </rPr>
      <t>2)</t>
    </r>
  </si>
  <si>
    <r>
      <t>vom Bund, LAF, ERP-Sondervermögen</t>
    </r>
    <r>
      <rPr>
        <vertAlign val="superscript"/>
        <sz val="8"/>
        <rFont val="Arial"/>
        <family val="2"/>
      </rPr>
      <t>3)</t>
    </r>
  </si>
  <si>
    <r>
      <t>vom Land</t>
    </r>
    <r>
      <rPr>
        <vertAlign val="superscript"/>
        <sz val="8"/>
        <rFont val="Arial"/>
        <family val="2"/>
      </rPr>
      <t>3)</t>
    </r>
  </si>
  <si>
    <t>Zweit-
wohn.-
steuer
und
sonstige Steuern</t>
  </si>
  <si>
    <t>Zweitwohnungssteuer</t>
  </si>
  <si>
    <t>Sonstige Steuern</t>
  </si>
  <si>
    <t>Gewerbesteuerumlage 1)</t>
  </si>
  <si>
    <t>1) Im 1. Vierteljahr Schlußabrechnung des Vorjahres, im 4. Vierteljahr einschl. Vorauszahlung für das 4. Quartal.</t>
  </si>
  <si>
    <t xml:space="preserve">unter  </t>
  </si>
  <si>
    <t>Grundbetrag</t>
  </si>
  <si>
    <t xml:space="preserve">1) Grundbeträge mal Landesdurchschnittshebesatz (der Gemeinden) geteilt durch 100.- 2) Realsteueraufbringungskraft abzüglich Gewerbesteuerumlage und  </t>
  </si>
  <si>
    <t>einnahmekraft 2)</t>
  </si>
  <si>
    <t>Gewogener Durchschnittshebesatz</t>
  </si>
  <si>
    <t>Aufbringungskraft 1)</t>
  </si>
  <si>
    <t>aber einschl. Bezirksumlageeinnahmen).</t>
  </si>
  <si>
    <t>Grundbetrag 1)</t>
  </si>
  <si>
    <t>Durchschnittshebesatz 2)</t>
  </si>
  <si>
    <t>aufbringungskraft 3)</t>
  </si>
  <si>
    <t>der Gemeinden 4)</t>
  </si>
  <si>
    <t xml:space="preserve">zuzüglich Gemeindeanteile an der Einkommen- und Umsatzsteuer. </t>
  </si>
  <si>
    <t xml:space="preserve">    1 000</t>
  </si>
  <si>
    <t>1) Ohne Verwaltungsgemeinschaften.</t>
  </si>
  <si>
    <t xml:space="preserve">1) Berechnet für jede kreisfreie und kreisangehörige Gemeinde: 100 mal Steueraufkommen geteilt durch Hebesatz; bei den Gemeinden im Landkreis die Summe der Grundbeträge der kreisangehörigen Gemeinden.- 2) Bei den Gemeinden im Landkreis gewogener Durchschnittshebesatz = 100 mal Summe der Steueraufkommen geteilt durch Summe der Grundbeträge.- 3) Die Aufbringungskraft der Grundsteuer A, B und der Gewerbesteuer wurde aus den  Grundbeträgen mal Landesdurchschnittshebesatz (der Gemeinden insgesamt)  geteilt durch 100 errechnet.- 4) Realsteueraufbringungskraft abzüglich Gewerbesteuerumlage und zuzüglich Gemeindeanteile an der Einkommen- und Umsatzsteuer.
</t>
  </si>
  <si>
    <t>Zweitwohnungs-</t>
  </si>
  <si>
    <t>Neuburg-</t>
  </si>
  <si>
    <t>Bad Tölz-</t>
  </si>
  <si>
    <t>Weißenburg-</t>
  </si>
  <si>
    <t xml:space="preserve">     Gunzenhausen</t>
  </si>
  <si>
    <t xml:space="preserve">     Schrobenhausen</t>
  </si>
  <si>
    <t xml:space="preserve">     Wolfratshausen</t>
  </si>
  <si>
    <t>Verwaltungs-
u. Vermögens-
haushalt
zusammen 1)</t>
  </si>
  <si>
    <t>Sach-
investi-
tions- 2)</t>
  </si>
  <si>
    <t>quote 3)</t>
  </si>
  <si>
    <t>die bereinigten Gesamtausgaben (ohne haushaltstechnische Verrechnungen und ohne besondere Finanzierungsvorgänge</t>
  </si>
  <si>
    <t xml:space="preserve">1) Einschl. abschlußtechnische Vorgänge.- 2) Baumaßnahmen, Erwerb von Grundstücken sowie bewegl. Sachen des Anlagevermögens.- 3) Jeweils bezogen auf </t>
  </si>
  <si>
    <t>Verwaltungs-
u. Vermögens-
haushalt
zusammen1)</t>
  </si>
  <si>
    <t xml:space="preserve">auf die bereinigten Gesamtausgaben (ohne haushaltstechnische Verrechnungen und ohne besondere Finanzierungsvorgänge, </t>
  </si>
  <si>
    <t>1) Einschl. abschlußtechnische Vorgänge.- 2) Baumaßnahmen, Erwerb von Grundstücken sowie bewegl. Sachen des Anlagevermögens.- 3) Jeweils bezogen</t>
  </si>
  <si>
    <t>auf die bereinigten Gesamtausgaben (ohne haushaltstechnische Verrechnungen und ohne besondere Finanzierungsvorgänge).</t>
  </si>
  <si>
    <t>auf die bereinigten Gesamtausgaben (ohne haushaltstechn. Verrechnungen und ohne bes. Finanzierungsvorgänge, aber einschl. Kreisumlageeinnahmen).</t>
  </si>
  <si>
    <t>2014</t>
  </si>
  <si>
    <r>
      <rPr>
        <sz val="8"/>
        <color rgb="FF000000"/>
        <rFont val="Arial"/>
        <family val="2"/>
      </rPr>
      <t>1)</t>
    </r>
    <r>
      <rPr>
        <vertAlign val="superscript"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Ohne haushaltstechnische Verrechnungen und Leistungen für Auftragsangelegenheiten (Wohngeld, Zivilschutz, Ausbildungsförderung).- 2) Einschl. Verwaltungsgemeinschaften aber ohne kaufmännisch buchende Krankenhäuser.- 3) Bereinigt um Zahlungen von gleicher Ebene.-</t>
    </r>
    <r>
      <rPr>
        <vertAlign val="superscript"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4) Gesamteinnahmen minus Gesamtausgaben. </t>
    </r>
  </si>
  <si>
    <t>2015</t>
  </si>
  <si>
    <r>
      <t>1)</t>
    </r>
    <r>
      <rPr>
        <sz val="8"/>
        <rFont val="Arial"/>
        <family val="2"/>
      </rPr>
      <t xml:space="preserve"> Ohne Verwaltungsgemeinschaften.- 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 xml:space="preserve">Nach Abzug der Gewerbesteuerumlage und einschließlich des Gemeindeanteils an der Einkommensteuer.-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Ohne  Zivilschutz für Rechnung des Bundes, Ausbildungsförderung, Wohngeld.</t>
    </r>
  </si>
  <si>
    <t>2016</t>
  </si>
  <si>
    <t>2017</t>
  </si>
  <si>
    <t>___________</t>
  </si>
  <si>
    <t>Wertpapierschulden</t>
  </si>
  <si>
    <t>Veränderung gegenüber</t>
  </si>
  <si>
    <t>EUR je Einwohner</t>
  </si>
  <si>
    <t>Zu- und Abgänge</t>
  </si>
  <si>
    <t>Berichtigungen, sonstige</t>
  </si>
  <si>
    <t>Tilgung 1. bis 4. Vierteljahr</t>
  </si>
  <si>
    <t>davon Schulden am Kreditmarkt u. ä.</t>
  </si>
  <si>
    <t>Art der Schulden
Zeitraum</t>
  </si>
  <si>
    <r>
      <t>Gemeinden
und
Gemeinde-
verbände</t>
    </r>
    <r>
      <rPr>
        <vertAlign val="superscript"/>
        <sz val="8"/>
        <rFont val="Arial"/>
        <family val="2"/>
      </rPr>
      <t>1)</t>
    </r>
  </si>
  <si>
    <t>92, 93, 970, 971, 972, 973, 98, 990, 991</t>
  </si>
  <si>
    <t>67, 69, 70, 71, 72, 82, 83 . / . 679</t>
  </si>
  <si>
    <t>041, 051, 060, 061, 062, 063, 072, 081, 092, 16, 17, 19, 20, 23 . / . 169, 209</t>
  </si>
  <si>
    <t>32, 35, 36, 381</t>
  </si>
  <si>
    <t>75, 76, 77, 78, 79</t>
  </si>
  <si>
    <t>Zuordnungsschlüssel für die Tabelle 1</t>
  </si>
  <si>
    <t>2018</t>
  </si>
  <si>
    <t/>
  </si>
  <si>
    <t xml:space="preserve">bei Leistungen für Unterkunft und Heizung </t>
  </si>
  <si>
    <t>zur Sicherung des Lebensunterhalts</t>
  </si>
  <si>
    <t>zur Eingliederung von Arbeitsuchenden</t>
  </si>
  <si>
    <t xml:space="preserve">Aufgabenbezogene Leistungsbeteiligungen </t>
  </si>
  <si>
    <t>270-275</t>
  </si>
  <si>
    <t>Bereiche, weitere Finanzausgaben</t>
  </si>
  <si>
    <t>690,691</t>
  </si>
  <si>
    <t>Aufgabenbezogene Leistungsbeteiligungen</t>
  </si>
  <si>
    <t>für Unterkunft und Heizung</t>
  </si>
  <si>
    <t>692,695</t>
  </si>
  <si>
    <t>693</t>
  </si>
  <si>
    <t>694</t>
  </si>
  <si>
    <t>696</t>
  </si>
  <si>
    <t>beim Arbeitslosengeld II</t>
  </si>
  <si>
    <t>für Bildung und Teilhabe bei gemeins. Einr.</t>
  </si>
  <si>
    <t>bei einmaligen Leistungen</t>
  </si>
  <si>
    <t xml:space="preserve">   Altötting                   </t>
  </si>
  <si>
    <t xml:space="preserve">   Berchtesgadener Land        </t>
  </si>
  <si>
    <t xml:space="preserve">   Bad Tölz-Wolfratshausen     </t>
  </si>
  <si>
    <t xml:space="preserve">   Dachau                      </t>
  </si>
  <si>
    <t xml:space="preserve">   Ebersberg                   </t>
  </si>
  <si>
    <t xml:space="preserve">   Eichstätt                   </t>
  </si>
  <si>
    <t xml:space="preserve">   Erding                      </t>
  </si>
  <si>
    <t xml:space="preserve">   Freising                    </t>
  </si>
  <si>
    <t xml:space="preserve">   Fürstenfeldbruck            </t>
  </si>
  <si>
    <t xml:space="preserve">   Garmisch-Partenkirchen      </t>
  </si>
  <si>
    <t xml:space="preserve">   Landsberg a.Lech            </t>
  </si>
  <si>
    <t xml:space="preserve">   Miesbach                    </t>
  </si>
  <si>
    <t xml:space="preserve">   Mühldorf a.Inn              </t>
  </si>
  <si>
    <t xml:space="preserve">   München                     </t>
  </si>
  <si>
    <t xml:space="preserve">   Neuburg-Schrobenhausen      </t>
  </si>
  <si>
    <t xml:space="preserve">   Pfaffenhofen a.d.Ilm        </t>
  </si>
  <si>
    <t xml:space="preserve">   Rosenheim                   </t>
  </si>
  <si>
    <t xml:space="preserve">   Starnberg                   </t>
  </si>
  <si>
    <t xml:space="preserve">   Traunstein                  </t>
  </si>
  <si>
    <t xml:space="preserve">   Weilheim-Schongau           </t>
  </si>
  <si>
    <t xml:space="preserve">   Deggendorf                  </t>
  </si>
  <si>
    <t xml:space="preserve">   Freyung-Grafenau            </t>
  </si>
  <si>
    <t xml:space="preserve">   Kelheim                     </t>
  </si>
  <si>
    <t xml:space="preserve">   Landshut                    </t>
  </si>
  <si>
    <t xml:space="preserve">   Passau                      </t>
  </si>
  <si>
    <t xml:space="preserve">   Regen                       </t>
  </si>
  <si>
    <t xml:space="preserve">   Rottal-Inn                  </t>
  </si>
  <si>
    <t xml:space="preserve">   Straubing-Bogen             </t>
  </si>
  <si>
    <t xml:space="preserve">   Dingolfing-Landau           </t>
  </si>
  <si>
    <t xml:space="preserve">   Amberg-Sulzbach             </t>
  </si>
  <si>
    <t xml:space="preserve">   Cham                        </t>
  </si>
  <si>
    <t xml:space="preserve">   Neumarkt i.d.Opf.           </t>
  </si>
  <si>
    <t xml:space="preserve">   Neustadt a.d.Waldnaab       </t>
  </si>
  <si>
    <t xml:space="preserve">   Regensburg                  </t>
  </si>
  <si>
    <t xml:space="preserve">   Schwandorf                  </t>
  </si>
  <si>
    <t xml:space="preserve">   Tirschenreuth               </t>
  </si>
  <si>
    <t xml:space="preserve">   Bamberg                     </t>
  </si>
  <si>
    <t xml:space="preserve">   Bayreuth                    </t>
  </si>
  <si>
    <t xml:space="preserve">   Coburg                      </t>
  </si>
  <si>
    <t xml:space="preserve">   Forchheim                   </t>
  </si>
  <si>
    <t xml:space="preserve">   Hof                         </t>
  </si>
  <si>
    <t xml:space="preserve">   Kronach                     </t>
  </si>
  <si>
    <t xml:space="preserve">   Kulmbach                    </t>
  </si>
  <si>
    <t xml:space="preserve">   Lichtenfels                 </t>
  </si>
  <si>
    <t xml:space="preserve">   Wunsiedel i.Fichtelgeb.     </t>
  </si>
  <si>
    <t xml:space="preserve">   Ansbach                     </t>
  </si>
  <si>
    <t xml:space="preserve">   Erlangen-Höchstadt          </t>
  </si>
  <si>
    <t xml:space="preserve">   Fürth                       </t>
  </si>
  <si>
    <t xml:space="preserve">   Nürnberger Land             </t>
  </si>
  <si>
    <t xml:space="preserve">   Neustadt a.d.Aisch-Bad W.   </t>
  </si>
  <si>
    <t xml:space="preserve">   Roth                        </t>
  </si>
  <si>
    <t xml:space="preserve">   Weißenburg-Gunzenhausen     </t>
  </si>
  <si>
    <t xml:space="preserve">   Aschaffenburg               </t>
  </si>
  <si>
    <t xml:space="preserve">   Bad Kissingen               </t>
  </si>
  <si>
    <t xml:space="preserve">   Rhön-Grabfeld               </t>
  </si>
  <si>
    <t xml:space="preserve">   Haßberge                    </t>
  </si>
  <si>
    <t xml:space="preserve">   Kitzingen                   </t>
  </si>
  <si>
    <t xml:space="preserve">   Miltenberg                  </t>
  </si>
  <si>
    <t xml:space="preserve">   Main-Spessart               </t>
  </si>
  <si>
    <t xml:space="preserve">   Schweinfurt                 </t>
  </si>
  <si>
    <t xml:space="preserve">   Würzburg                    </t>
  </si>
  <si>
    <t xml:space="preserve">   Aichach-Friedberg           </t>
  </si>
  <si>
    <t xml:space="preserve">   Augsburg                    </t>
  </si>
  <si>
    <t xml:space="preserve">   Dillingen a.d.Donau         </t>
  </si>
  <si>
    <t xml:space="preserve">   Günzburg                    </t>
  </si>
  <si>
    <t xml:space="preserve">   Neu-Ulm                     </t>
  </si>
  <si>
    <t xml:space="preserve">   Lindau (Bodensee)           </t>
  </si>
  <si>
    <t xml:space="preserve">   Ostallgäu                   </t>
  </si>
  <si>
    <t xml:space="preserve">   Unterallgäu                 </t>
  </si>
  <si>
    <t xml:space="preserve">   Donau-Ries                  </t>
  </si>
  <si>
    <t xml:space="preserve">   Oberallgäu                  </t>
  </si>
  <si>
    <t xml:space="preserve"> Nürnberg                      </t>
  </si>
  <si>
    <t xml:space="preserve"> Augsburg                      </t>
  </si>
  <si>
    <t xml:space="preserve"> Regensburg                    </t>
  </si>
  <si>
    <t xml:space="preserve"> Ingolstadt                    </t>
  </si>
  <si>
    <t xml:space="preserve"> Würzburg                      </t>
  </si>
  <si>
    <t xml:space="preserve"> Fürth                         </t>
  </si>
  <si>
    <t xml:space="preserve"> Erlangen                      </t>
  </si>
  <si>
    <t xml:space="preserve"> Bamberg                       </t>
  </si>
  <si>
    <t xml:space="preserve"> Bayreuth                      </t>
  </si>
  <si>
    <t xml:space="preserve"> Landshut                      </t>
  </si>
  <si>
    <t xml:space="preserve"> Aschaffenburg                 </t>
  </si>
  <si>
    <t xml:space="preserve"> Kempten (Allgäu)              </t>
  </si>
  <si>
    <t xml:space="preserve"> Rosenheim                     </t>
  </si>
  <si>
    <t xml:space="preserve"> Schweinfurt                   </t>
  </si>
  <si>
    <t xml:space="preserve"> Passau                        </t>
  </si>
  <si>
    <t xml:space="preserve"> Straubing                     </t>
  </si>
  <si>
    <t xml:space="preserve"> Hof                           </t>
  </si>
  <si>
    <t xml:space="preserve"> Memmingen                     </t>
  </si>
  <si>
    <t xml:space="preserve"> Kaufbeuren                    </t>
  </si>
  <si>
    <t xml:space="preserve"> Weiden i.d.OPf.               </t>
  </si>
  <si>
    <t xml:space="preserve"> Amberg                        </t>
  </si>
  <si>
    <t xml:space="preserve"> Ansbach                       </t>
  </si>
  <si>
    <t xml:space="preserve"> Coburg                        </t>
  </si>
  <si>
    <t xml:space="preserve"> Schwabach                     </t>
  </si>
  <si>
    <t xml:space="preserve"> Altötting                     </t>
  </si>
  <si>
    <t xml:space="preserve"> Berchtesgadener Land          </t>
  </si>
  <si>
    <t xml:space="preserve"> Bad Tölz-Wolfratshausen       </t>
  </si>
  <si>
    <t xml:space="preserve"> Dachau                        </t>
  </si>
  <si>
    <t xml:space="preserve"> Ebersberg                     </t>
  </si>
  <si>
    <t xml:space="preserve"> Eichstätt                     </t>
  </si>
  <si>
    <t xml:space="preserve"> Erding                        </t>
  </si>
  <si>
    <t xml:space="preserve"> Freising                      </t>
  </si>
  <si>
    <t xml:space="preserve"> Fürstenfeldbruck              </t>
  </si>
  <si>
    <t xml:space="preserve"> Garmisch-Partenkirchen        </t>
  </si>
  <si>
    <t xml:space="preserve"> Landsberg a.Lech              </t>
  </si>
  <si>
    <t xml:space="preserve"> Miesbach                      </t>
  </si>
  <si>
    <t xml:space="preserve"> Mühldorf a.Inn                </t>
  </si>
  <si>
    <t xml:space="preserve"> München                       </t>
  </si>
  <si>
    <t xml:space="preserve"> Neuburg-Schrobenhausen        </t>
  </si>
  <si>
    <t xml:space="preserve"> Pfaffenhofen a.d.Ilm          </t>
  </si>
  <si>
    <t xml:space="preserve"> Starnberg                     </t>
  </si>
  <si>
    <t xml:space="preserve"> Traunstein                    </t>
  </si>
  <si>
    <t xml:space="preserve"> Weilheim-Schongau             </t>
  </si>
  <si>
    <t xml:space="preserve"> Deggendorf                    </t>
  </si>
  <si>
    <t xml:space="preserve"> Freyung-Grafenau              </t>
  </si>
  <si>
    <t xml:space="preserve"> Kelheim                       </t>
  </si>
  <si>
    <t xml:space="preserve"> Regen                         </t>
  </si>
  <si>
    <t xml:space="preserve"> Rottal-Inn                    </t>
  </si>
  <si>
    <t xml:space="preserve"> Straubing-Bogen               </t>
  </si>
  <si>
    <t xml:space="preserve"> Dingolfing-Landau             </t>
  </si>
  <si>
    <t xml:space="preserve"> Amberg-Sulzbach               </t>
  </si>
  <si>
    <t xml:space="preserve"> Cham                          </t>
  </si>
  <si>
    <t xml:space="preserve"> Neumarkt i.d.Opf.             </t>
  </si>
  <si>
    <t xml:space="preserve"> Neustadt a.d.Waldnaab         </t>
  </si>
  <si>
    <t xml:space="preserve"> Schwandorf                    </t>
  </si>
  <si>
    <t xml:space="preserve"> Tirschenreuth                 </t>
  </si>
  <si>
    <t xml:space="preserve"> Forchheim                     </t>
  </si>
  <si>
    <t xml:space="preserve"> Kronach                       </t>
  </si>
  <si>
    <t xml:space="preserve"> Kulmbach                      </t>
  </si>
  <si>
    <t xml:space="preserve"> Lichtenfels                   </t>
  </si>
  <si>
    <t xml:space="preserve"> Wunsiedel i.Fichtelgeb.       </t>
  </si>
  <si>
    <t xml:space="preserve"> Erlangen-Höchstadt            </t>
  </si>
  <si>
    <t xml:space="preserve"> Nürnberger Land               </t>
  </si>
  <si>
    <t xml:space="preserve"> Neustadt a.d.Aisch-Bad W.     </t>
  </si>
  <si>
    <t xml:space="preserve"> Roth                          </t>
  </si>
  <si>
    <t xml:space="preserve"> Weißenburg-Gunzenhausen       </t>
  </si>
  <si>
    <t xml:space="preserve"> Bad Kissingen                 </t>
  </si>
  <si>
    <t xml:space="preserve"> Rhön-Grabfeld                 </t>
  </si>
  <si>
    <t xml:space="preserve"> Haßberge                      </t>
  </si>
  <si>
    <t xml:space="preserve"> Kitzingen                     </t>
  </si>
  <si>
    <t xml:space="preserve"> Miltenberg                    </t>
  </si>
  <si>
    <t xml:space="preserve"> Main-Spessart                 </t>
  </si>
  <si>
    <t xml:space="preserve"> Aichach-Friedberg             </t>
  </si>
  <si>
    <t xml:space="preserve"> Dillingen a.d.Donau           </t>
  </si>
  <si>
    <t xml:space="preserve"> Günzburg                      </t>
  </si>
  <si>
    <t xml:space="preserve"> Neu-Ulm                       </t>
  </si>
  <si>
    <t xml:space="preserve"> Lindau (Bodensee)             </t>
  </si>
  <si>
    <t xml:space="preserve"> Ostallgäu                     </t>
  </si>
  <si>
    <t xml:space="preserve"> Unterallgäu                   </t>
  </si>
  <si>
    <t xml:space="preserve"> Donau-Ries                    </t>
  </si>
  <si>
    <t xml:space="preserve"> Oberallgäu                    </t>
  </si>
  <si>
    <t xml:space="preserve"> Neu-Ulm, GKSt.                </t>
  </si>
  <si>
    <t xml:space="preserve"> Freising, GKSt.               </t>
  </si>
  <si>
    <t xml:space="preserve"> Dachau, GKSt.                 </t>
  </si>
  <si>
    <t xml:space="preserve"> Germering, GKSt.              </t>
  </si>
  <si>
    <t xml:space="preserve"> Neumarkt i.d.OPf., GKSt.      </t>
  </si>
  <si>
    <t xml:space="preserve"> Fürstenfeldbruck, GKSt.       </t>
  </si>
  <si>
    <t xml:space="preserve"> Erding, GKSt.                 </t>
  </si>
  <si>
    <t xml:space="preserve"> Deggendorf, GKSt.             </t>
  </si>
  <si>
    <t xml:space="preserve"> Forchheim, GKSt.              </t>
  </si>
  <si>
    <t xml:space="preserve"> Friedberg, Stadt              </t>
  </si>
  <si>
    <t xml:space="preserve"> Neuburg a.d.Donau, GKSt.      </t>
  </si>
  <si>
    <t xml:space="preserve"> Landsberg a.Lech, GKSt.       </t>
  </si>
  <si>
    <t xml:space="preserve"> Schwandorf, GKSt.             </t>
  </si>
  <si>
    <t xml:space="preserve"> Unterschleißheim              </t>
  </si>
  <si>
    <t xml:space="preserve"> Königsbrunn, Stadt            </t>
  </si>
  <si>
    <t xml:space="preserve"> Olching                       </t>
  </si>
  <si>
    <t xml:space="preserve"> Garmisch-Partenkirchen,M.     </t>
  </si>
  <si>
    <t xml:space="preserve"> Lauf a.d.Pegnitz, Stadt       </t>
  </si>
  <si>
    <t xml:space="preserve"> Kulmbach, GKSt.               </t>
  </si>
  <si>
    <t xml:space="preserve"> Pfaffenhofen/Ilm, Stadt       </t>
  </si>
  <si>
    <t xml:space="preserve"> Lindau(Bodensee), GKSt.       </t>
  </si>
  <si>
    <t xml:space="preserve"> Zirndorf, Stadt               </t>
  </si>
  <si>
    <t xml:space="preserve"> Roth, Stadt                   </t>
  </si>
  <si>
    <t xml:space="preserve"> Unterhaching                  </t>
  </si>
  <si>
    <t xml:space="preserve"> Geretsried, Stadt             </t>
  </si>
  <si>
    <t xml:space="preserve"> Starnberg, Stadt              </t>
  </si>
  <si>
    <t xml:space="preserve"> Waldkraiburg, Stadt           </t>
  </si>
  <si>
    <t xml:space="preserve"> Herzogenaurach, Stadt         </t>
  </si>
  <si>
    <t xml:space="preserve"> Vaterstetten                  </t>
  </si>
  <si>
    <t xml:space="preserve"> Weilheim i.OB, Stadt          </t>
  </si>
  <si>
    <t xml:space="preserve"> Gersthofen, Stadt             </t>
  </si>
  <si>
    <t xml:space="preserve"> Senden, Stadt                 </t>
  </si>
  <si>
    <t xml:space="preserve"> Bad Kissingen, GKSt.          </t>
  </si>
  <si>
    <t xml:space="preserve"> Neusäß, Stadt                 </t>
  </si>
  <si>
    <t xml:space="preserve"> Sonthofen, Stadt              </t>
  </si>
  <si>
    <t xml:space="preserve"> Ottobrunn                     </t>
  </si>
  <si>
    <t xml:space="preserve"> Puchheim                      </t>
  </si>
  <si>
    <t xml:space="preserve"> Kitzingen, GKSt.              </t>
  </si>
  <si>
    <t xml:space="preserve"> Aichach, Stadt                </t>
  </si>
  <si>
    <t xml:space="preserve"> Karlsfeld                     </t>
  </si>
  <si>
    <t xml:space="preserve"> Haar                          </t>
  </si>
  <si>
    <t xml:space="preserve"> Traunreut, Stadt              </t>
  </si>
  <si>
    <t xml:space="preserve"> Gauting                       </t>
  </si>
  <si>
    <t xml:space="preserve"> Günzburg, GKSt.               </t>
  </si>
  <si>
    <t xml:space="preserve"> Nördlingen, GKSt.             </t>
  </si>
  <si>
    <t xml:space="preserve"> Traunstein, GKSt.             </t>
  </si>
  <si>
    <t xml:space="preserve"> Lichtenfels, Stadt            </t>
  </si>
  <si>
    <t xml:space="preserve"> Gröbenzell                    </t>
  </si>
  <si>
    <t xml:space="preserve"> Mühldorf a.Inn, Stadt         </t>
  </si>
  <si>
    <t xml:space="preserve"> Neufahrn b.Freising           </t>
  </si>
  <si>
    <t xml:space="preserve"> Donauwörth, GKSt.             </t>
  </si>
  <si>
    <t xml:space="preserve"> Sulzbach-Rosenberg, Stadt     </t>
  </si>
  <si>
    <t xml:space="preserve"> Dingolfing, Stadt             </t>
  </si>
  <si>
    <t xml:space="preserve"> Gilching                      </t>
  </si>
  <si>
    <t xml:space="preserve"> Bad Aibling, Stadt            </t>
  </si>
  <si>
    <t xml:space="preserve"> Dillingen/Donau, GKSt.        </t>
  </si>
  <si>
    <t xml:space="preserve"> Wolfratshausen, Stadt         </t>
  </si>
  <si>
    <t xml:space="preserve"> Bad Tölz, Stadt               </t>
  </si>
  <si>
    <t xml:space="preserve"> Burghausen, Stadt             </t>
  </si>
  <si>
    <t xml:space="preserve"> Alzenau, Stadt                </t>
  </si>
  <si>
    <t xml:space="preserve"> Marktoberdorf, Stadt          </t>
  </si>
  <si>
    <t xml:space="preserve"> Kolbermoor, Stadt             </t>
  </si>
  <si>
    <t xml:space="preserve"> Moosburg a.d.Isar, Stadt      </t>
  </si>
  <si>
    <t xml:space="preserve"> Weißenburg i.Bay., GKSt.      </t>
  </si>
  <si>
    <t xml:space="preserve"> Taufkirchen                   </t>
  </si>
  <si>
    <t xml:space="preserve"> Bad Reichenhall, GKSt.        </t>
  </si>
  <si>
    <t xml:space="preserve"> Oberasbach, Stadt             </t>
  </si>
  <si>
    <t xml:space="preserve"> Marktredwitz, GKSt.           </t>
  </si>
  <si>
    <t xml:space="preserve"> Illertissen, Stadt            </t>
  </si>
  <si>
    <t xml:space="preserve"> Garching b.München, Stadt     </t>
  </si>
  <si>
    <t xml:space="preserve"> Bobingen, Stadt               </t>
  </si>
  <si>
    <t xml:space="preserve"> Schrobenhausen, Stadt         </t>
  </si>
  <si>
    <t xml:space="preserve"> Ismaning                      </t>
  </si>
  <si>
    <t xml:space="preserve"> Kronach, Stadt                </t>
  </si>
  <si>
    <t xml:space="preserve"> Cham, Stadt                   </t>
  </si>
  <si>
    <t xml:space="preserve"> Freilassing, Stadt            </t>
  </si>
  <si>
    <t xml:space="preserve"> Kelheim, Stadt                </t>
  </si>
  <si>
    <t xml:space="preserve"> Gunzenhausen, Stadt           </t>
  </si>
  <si>
    <t xml:space="preserve"> Penzberg, Stadt               </t>
  </si>
  <si>
    <t xml:space="preserve"> Bruckmühl, Markt              </t>
  </si>
  <si>
    <t xml:space="preserve"> Holzkirchen, Markt            </t>
  </si>
  <si>
    <t xml:space="preserve"> Vilshofen, Stadt              </t>
  </si>
  <si>
    <t xml:space="preserve"> Großostheim, Markt            </t>
  </si>
  <si>
    <t xml:space="preserve"> Regenstauf, Markt             </t>
  </si>
  <si>
    <t xml:space="preserve"> Bad Wörishofen, Stadt         </t>
  </si>
  <si>
    <t xml:space="preserve"> Wendelstein, Markt            </t>
  </si>
  <si>
    <t xml:space="preserve"> Pocking, Stadt                </t>
  </si>
  <si>
    <t xml:space="preserve"> Poing                         </t>
  </si>
  <si>
    <t xml:space="preserve"> Füssen, Stadt                 </t>
  </si>
  <si>
    <t xml:space="preserve"> Bad Neustadt/Saale, Stadt     </t>
  </si>
  <si>
    <t xml:space="preserve"> Altdorf b.Nürnberg, Stadt     </t>
  </si>
  <si>
    <t xml:space="preserve"> Neustadt b.Coburg, GKSt.      </t>
  </si>
  <si>
    <t xml:space="preserve"> Lohr a.Main, Stadt            </t>
  </si>
  <si>
    <t xml:space="preserve"> Selb, GKSt.                   </t>
  </si>
  <si>
    <t xml:space="preserve"> Karlstadt, Stadt              </t>
  </si>
  <si>
    <t xml:space="preserve"> Mainburg, Stadt               </t>
  </si>
  <si>
    <t xml:space="preserve"> Stadtbergen, Stadt            </t>
  </si>
  <si>
    <t xml:space="preserve"> Mindelheim, Stadt             </t>
  </si>
  <si>
    <t xml:space="preserve"> Dorfen, Stadt                 </t>
  </si>
  <si>
    <t xml:space="preserve"> Mering, Markt                 </t>
  </si>
  <si>
    <t xml:space="preserve"> Eckental, Markt               </t>
  </si>
  <si>
    <t xml:space="preserve"> Immenstadt/Allgäu, Stadt      </t>
  </si>
  <si>
    <t xml:space="preserve"> Schwabmünchen, Stadt          </t>
  </si>
  <si>
    <t xml:space="preserve"> Maisach                       </t>
  </si>
  <si>
    <t xml:space="preserve"> Neustadt a.d.Donau, Stadt     </t>
  </si>
  <si>
    <t xml:space="preserve"> Stein, Stadt                  </t>
  </si>
  <si>
    <t xml:space="preserve"> Eching                        </t>
  </si>
  <si>
    <t xml:space="preserve"> Gräfelfing                    </t>
  </si>
  <si>
    <t xml:space="preserve"> Abensberg, Stadt              </t>
  </si>
  <si>
    <t xml:space="preserve"> Feucht, Markt                 </t>
  </si>
  <si>
    <t xml:space="preserve"> Neubiberg                     </t>
  </si>
  <si>
    <t xml:space="preserve"> Neutraubling, Stadt           </t>
  </si>
  <si>
    <t xml:space="preserve"> Eggenfelden, Stadt            </t>
  </si>
  <si>
    <t xml:space="preserve"> Grafing b.München, Stadt      </t>
  </si>
  <si>
    <t xml:space="preserve"> Oberhaching                   </t>
  </si>
  <si>
    <t xml:space="preserve"> Haßfurt, Stadt                </t>
  </si>
  <si>
    <t xml:space="preserve"> Eichstätt, GKSt.              </t>
  </si>
  <si>
    <t xml:space="preserve"> Markt Schwaben, Markt         </t>
  </si>
  <si>
    <t xml:space="preserve"> Weißenhorn, Stadt             </t>
  </si>
  <si>
    <t xml:space="preserve"> Landau a.d.Isar, Stadt        </t>
  </si>
  <si>
    <t xml:space="preserve"> Vöhringen, Stadt              </t>
  </si>
  <si>
    <t xml:space="preserve"> Hilpoltstein, Stadt           </t>
  </si>
  <si>
    <t xml:space="preserve"> Höchstadt/Aisch, Stadt        </t>
  </si>
  <si>
    <t xml:space="preserve"> Lappersdorf, Markt            </t>
  </si>
  <si>
    <t xml:space="preserve"> Pegnitz, Stadt                </t>
  </si>
  <si>
    <t xml:space="preserve"> Burglengenfeld, Stadt         </t>
  </si>
  <si>
    <t xml:space="preserve"> Hösbach, Markt                </t>
  </si>
  <si>
    <t xml:space="preserve"> Rödental, Stadt               </t>
  </si>
  <si>
    <t xml:space="preserve"> Krumbach(Schwaben), Stadt     </t>
  </si>
  <si>
    <t xml:space="preserve"> Plattling, Stadt              </t>
  </si>
  <si>
    <t xml:space="preserve"> Neustadt a.d.Aisch, Stadt     </t>
  </si>
  <si>
    <t xml:space="preserve"> Treuchtlingen, Stadt          </t>
  </si>
  <si>
    <t xml:space="preserve"> Kirchheim b.München           </t>
  </si>
  <si>
    <t xml:space="preserve"> Altötting, Stadt              </t>
  </si>
  <si>
    <t xml:space="preserve"> Buchloe, Stadt                </t>
  </si>
  <si>
    <t xml:space="preserve"> Wasserburg a.Inn, Stadt       </t>
  </si>
  <si>
    <t xml:space="preserve"> Peißenberg, Markt             </t>
  </si>
  <si>
    <t xml:space="preserve"> Pfarrkirchen, Stadt           </t>
  </si>
  <si>
    <t xml:space="preserve"> Hersbruck, Stadt              </t>
  </si>
  <si>
    <t xml:space="preserve"> Bad Windsheim, Stadt          </t>
  </si>
  <si>
    <t xml:space="preserve"> Ergolding, Markt              </t>
  </si>
  <si>
    <t xml:space="preserve"> Bad Abbach, Markt             </t>
  </si>
  <si>
    <t xml:space="preserve"> Feuchtwangen, Stadt           </t>
  </si>
  <si>
    <t xml:space="preserve"> Manching, Markt               </t>
  </si>
  <si>
    <t xml:space="preserve"> Schongau, Stadt               </t>
  </si>
  <si>
    <t xml:space="preserve"> Hirschaid, Markt              </t>
  </si>
  <si>
    <t xml:space="preserve"> Ebersberg, Stadt              </t>
  </si>
  <si>
    <t xml:space="preserve"> Röthenbach/Pegnitz, Stadt     </t>
  </si>
  <si>
    <t xml:space="preserve"> Gaimersheim, Markt            </t>
  </si>
  <si>
    <t xml:space="preserve"> Murnau a.Staffelsee,Markt     </t>
  </si>
  <si>
    <t xml:space="preserve"> Essenbach, Markt              </t>
  </si>
  <si>
    <t xml:space="preserve"> Eichenau                      </t>
  </si>
  <si>
    <t xml:space="preserve"> Roding, Stadt                 </t>
  </si>
  <si>
    <t xml:space="preserve"> Dinkelsbühl, GKSt.            </t>
  </si>
  <si>
    <t xml:space="preserve"> Vilsbiburg, Stadt             </t>
  </si>
  <si>
    <t xml:space="preserve"> Oberschleißheim               </t>
  </si>
  <si>
    <t xml:space="preserve"> Osterhofen, Stadt             </t>
  </si>
  <si>
    <t xml:space="preserve"> Hauzenberg, Stadt             </t>
  </si>
  <si>
    <t xml:space="preserve"> Lindenberg/Allgäu, Stadt      </t>
  </si>
  <si>
    <t xml:space="preserve"> Meitingen, Markt              </t>
  </si>
  <si>
    <t xml:space="preserve"> Mömbris, Markt                </t>
  </si>
  <si>
    <t xml:space="preserve"> Miesbach, Stadt               </t>
  </si>
  <si>
    <t xml:space="preserve"> Raubling                      </t>
  </si>
  <si>
    <t xml:space="preserve"> Kissing                       </t>
  </si>
  <si>
    <t xml:space="preserve"> Wolnzach, Markt               </t>
  </si>
  <si>
    <t xml:space="preserve"> Burgthann                     </t>
  </si>
  <si>
    <t xml:space="preserve"> Ochsenfurt, Stadt             </t>
  </si>
  <si>
    <t xml:space="preserve"> Peiting, Markt                </t>
  </si>
  <si>
    <t xml:space="preserve"> Maxhütte-Haidhof, Stadt       </t>
  </si>
  <si>
    <t xml:space="preserve"> Unterföhring                  </t>
  </si>
  <si>
    <t xml:space="preserve"> Altdorf                       </t>
  </si>
  <si>
    <t xml:space="preserve"> Geisenfeld, Stadt             </t>
  </si>
  <si>
    <t xml:space="preserve"> Trostberg, Stadt              </t>
  </si>
  <si>
    <t xml:space="preserve"> Marktheidenfeld, Stadt        </t>
  </si>
  <si>
    <t xml:space="preserve"> Grünwald                      </t>
  </si>
  <si>
    <t xml:space="preserve"> Rothenburg/Tauber, GKSt.      </t>
  </si>
  <si>
    <t xml:space="preserve"> Hammelburg, Stadt             </t>
  </si>
  <si>
    <t xml:space="preserve"> Cadolzburg, Markt             </t>
  </si>
  <si>
    <t xml:space="preserve"> Lauingen (Donau), Stadt       </t>
  </si>
  <si>
    <t xml:space="preserve"> Regen, Stadt                  </t>
  </si>
  <si>
    <t xml:space="preserve"> Hallbergmoos                  </t>
  </si>
  <si>
    <t xml:space="preserve"> Höhenkirchen-Sieg.            </t>
  </si>
  <si>
    <t xml:space="preserve"> Planegg                       </t>
  </si>
  <si>
    <t xml:space="preserve"> Feldkirchen-Westerham         </t>
  </si>
  <si>
    <t xml:space="preserve"> Prien a.Chiemsee, Markt       </t>
  </si>
  <si>
    <t xml:space="preserve"> Herrsching a.Ammersee         </t>
  </si>
  <si>
    <t xml:space="preserve"> Langenzenn, Stadt             </t>
  </si>
  <si>
    <t xml:space="preserve"> Kirchseeon, Markt             </t>
  </si>
  <si>
    <t xml:space="preserve"> Dießen a.Ammersee, Markt      </t>
  </si>
  <si>
    <t xml:space="preserve"> Waldkirchen, Stadt            </t>
  </si>
  <si>
    <t xml:space="preserve"> Kaufering                     </t>
  </si>
  <si>
    <t xml:space="preserve"> Stephanskirchen               </t>
  </si>
  <si>
    <t xml:space="preserve"> Burgkirchen a.d.Alz           </t>
  </si>
  <si>
    <t xml:space="preserve"> Bad Staffelstein, Stadt       </t>
  </si>
  <si>
    <t xml:space="preserve"> Diedorf, Markt                </t>
  </si>
  <si>
    <t xml:space="preserve"> Münchberg, Stadt              </t>
  </si>
  <si>
    <t xml:space="preserve"> Markt Indersdorf, Markt       </t>
  </si>
  <si>
    <t xml:space="preserve"> Werneck, Markt                </t>
  </si>
  <si>
    <t xml:space="preserve"> Erlenbach a.Main, Stadt       </t>
  </si>
  <si>
    <t xml:space="preserve"> Altusried, Markt              </t>
  </si>
  <si>
    <t xml:space="preserve"> Taufkirchen (Vils)            </t>
  </si>
  <si>
    <t>2019</t>
  </si>
  <si>
    <t xml:space="preserve"> München, Landeshauptstadt     </t>
  </si>
  <si>
    <t xml:space="preserve"> Oberbayern                    </t>
  </si>
  <si>
    <t xml:space="preserve"> Niederbayern                  </t>
  </si>
  <si>
    <t xml:space="preserve"> Oberpfalz                     </t>
  </si>
  <si>
    <t xml:space="preserve"> Oberfranken                   </t>
  </si>
  <si>
    <t xml:space="preserve"> Mittelfranken                 </t>
  </si>
  <si>
    <t xml:space="preserve"> Unterfranken                  </t>
  </si>
  <si>
    <t xml:space="preserve"> Schwaben                      </t>
  </si>
  <si>
    <t xml:space="preserve"> Bogen, Stadt                  </t>
  </si>
  <si>
    <t xml:space="preserve"> Lenggries                     </t>
  </si>
  <si>
    <t>außerdem</t>
  </si>
  <si>
    <t>kreis-
angehörige Gemeinden</t>
  </si>
  <si>
    <r>
      <t>1)</t>
    </r>
    <r>
      <rPr>
        <sz val="8"/>
        <rFont val="Arial"/>
        <family val="2"/>
      </rPr>
      <t xml:space="preserve"> Ohne Verwaltungsgemeinschaften.</t>
    </r>
  </si>
  <si>
    <t>Ein-
kommen-
steuer</t>
  </si>
  <si>
    <t>15. Ausgewählte Einnahmen und Ausgaben der kreisangehörigen Gemeinden und ihrer Landkreise</t>
  </si>
  <si>
    <t>19. Ausgewählte Einnahmen und Ausgaben der kreisangehörigen Gemeinden mit 10 000 und mehr Einwohnern</t>
  </si>
  <si>
    <t>20. Kommunale Steuern der kreisfreien Städte, Landkreise und der kreisangehörigen Gemeinden</t>
  </si>
  <si>
    <t xml:space="preserve">21. Realsteuergrundbeträge, ‑hebesätze und ‑aufbringungskraft der kreisfreien Städte und der kreisangehörigen </t>
  </si>
  <si>
    <t xml:space="preserve">22. Umlageeinnahmen und -ausgaben der kreisfreien Städte, Landkreise und Regierungsbezirke </t>
  </si>
  <si>
    <t>7. Einnahmen der Gemeinden/Gv in Bayern nach Arten und Gebietskörperschaftsgruppen</t>
  </si>
  <si>
    <t>8. Ausgaben der Gemeinden/Gv in Bayern nach Arten und Gebietskörperschaftsgruppen</t>
  </si>
  <si>
    <t xml:space="preserve">11. Realsteuergrundbeträge, -durchschnittshebesätze </t>
  </si>
  <si>
    <t>15. Ausgewählte Einnahmen und Ausgaben der kreisangehörigen Gemeinden</t>
  </si>
  <si>
    <t>16. Ausgewählte Einnahmen und Ausgaben</t>
  </si>
  <si>
    <t xml:space="preserve">17. Ausgewählte Einnahmen und </t>
  </si>
  <si>
    <t>18. Ausgewählte Einnahmen und Ausgaben</t>
  </si>
  <si>
    <t>19. Ausgewählte Einnahmen und Ausgaben der kreisangehörigen</t>
  </si>
  <si>
    <t>Noch: 19. Ausgewählte Einnahmen und Ausgaben der kreisangehörigen</t>
  </si>
  <si>
    <t>20. Kommunale Steuern der kreisfreien Städte, Landkreise und</t>
  </si>
  <si>
    <t>Noch: 20. Kommunale Steuern der kreisfreien Städte, Landkreise und</t>
  </si>
  <si>
    <t>21. Realsteuergrundbeträge, -hebesätze und -aufbringungskraft der kreisfreien Städte und</t>
  </si>
  <si>
    <t>Noch: 21. Realsteuergrundbeträge, -hebesätze und -aufbringungskraft der kreisfreien Städte und</t>
  </si>
  <si>
    <t>Noch: 21. Realsteuergrundbeträge, -hebesätze und -aufbringungskraft der kreisfreien Städte und der</t>
  </si>
  <si>
    <t>2020</t>
  </si>
  <si>
    <t>Milionen €</t>
  </si>
  <si>
    <t>33,340,344,345</t>
  </si>
  <si>
    <t>932,934,935</t>
  </si>
  <si>
    <t>Gemeinden ins-
gesamt</t>
  </si>
  <si>
    <t xml:space="preserve"> Burgau, Stadt                 </t>
  </si>
  <si>
    <t xml:space="preserve"> Roßtal, Markt                 </t>
  </si>
  <si>
    <t xml:space="preserve"> Simbach a.Inn, Stadt          </t>
  </si>
  <si>
    <t xml:space="preserve"> Goldbach, Markt               </t>
  </si>
  <si>
    <t>2021</t>
  </si>
  <si>
    <t>Stand am 31. Dez. 2021</t>
  </si>
  <si>
    <t>Deckung von Soll0Fehlbeträgen</t>
  </si>
  <si>
    <t>40-46</t>
  </si>
  <si>
    <t>50-662</t>
  </si>
  <si>
    <t>675-678,718,84</t>
  </si>
  <si>
    <t>680-685</t>
  </si>
  <si>
    <t>670-674,710-714,</t>
  </si>
  <si>
    <t>720-724</t>
  </si>
  <si>
    <t>70,715-717,725-728</t>
  </si>
  <si>
    <t>73-74</t>
  </si>
  <si>
    <t>75-79</t>
  </si>
  <si>
    <t>800-803</t>
  </si>
  <si>
    <t>922-928</t>
  </si>
  <si>
    <t>931,936-939</t>
  </si>
  <si>
    <t>970-979</t>
  </si>
  <si>
    <t>980-984</t>
  </si>
  <si>
    <t>985-988</t>
  </si>
  <si>
    <t>Gemeinden und Ge-meindeverbände1)</t>
  </si>
  <si>
    <t>Verwaltungs- und Betriebsaufwand</t>
  </si>
  <si>
    <t>Erstattungen von Ausgaben des Verwal-</t>
  </si>
  <si>
    <t>tungshaushalts, Zuweisungen und Zu-</t>
  </si>
  <si>
    <t>schüsse für lfd. Zwecke, Schuldendiensth.</t>
  </si>
  <si>
    <t>Ist-Fehlbetrag des Verwaltungshaushalts</t>
  </si>
  <si>
    <t>Erwerb von Grundstücken sowie beweg-</t>
  </si>
  <si>
    <t>Ist-Fehlbetrag des Vermögenshaushalts</t>
  </si>
  <si>
    <t>Ausgaben des Verwaltungs- und</t>
  </si>
  <si>
    <t>1. Kassenmäßige Einnahmen und Ausgaben der Gemeinden /Gv in Bayern 2017 bis 2022</t>
  </si>
  <si>
    <t>2. Personalausgaben der Gemeinden/Gv und Verwaltungsgemeinschaften in Bayern 2017 bis 2022</t>
  </si>
  <si>
    <t>3. Bauausgaben der Gemeinden/Gv in Bayern von 2012 bis 2022</t>
  </si>
  <si>
    <t>4. Einnahmen der Gemeinden aus zweckgebundenen Abgaben in Bayern 2012 bis 2022</t>
  </si>
  <si>
    <t>5. Steuereinnahmen der Gemeinden und Landkreise in Bayern 2017 bis 2022</t>
  </si>
  <si>
    <t xml:space="preserve">6. Gewogene Realsteuerdurchschnittshebesätze in Bayern von 2012 bis 2022 nach Gemeindegrößenklassen </t>
  </si>
  <si>
    <t xml:space="preserve">7. Einnahmen der Gemeinden/Gv in Bayern 2022 nach Arten und Gebietskörperschaftsgruppen </t>
  </si>
  <si>
    <t>8. Ausgaben der Gemeinden/Gv in Bayern 2022 nach Arten und Gebietskörperschaftsgruppen</t>
  </si>
  <si>
    <t>9. Steuereinnahmen der Gemeinden und Landkreise in Bayern 2022 nach Arten und Vierteljahren</t>
  </si>
  <si>
    <t>10. Steuereinnahmen der Gemeinden in Bayern 2022 nach Gemeindegrößenklassen</t>
  </si>
  <si>
    <t xml:space="preserve">11. Realsteuergrundbeträge, ‑durchschnittshebesätze und ‑aufbringungskraft in Bayern 2022 </t>
  </si>
  <si>
    <t>12. Streuung der Realsteuerhebesätze in Bayern 2022 nach Gemeindegrößenklassen</t>
  </si>
  <si>
    <t xml:space="preserve">13. Realsteuerhebesätze in Bayern 2022 im Vergleich zu den Nivellierungssätzen des kommunalen </t>
  </si>
  <si>
    <t>14. Stand und Bewegung der Schulden der Gemeinden und Gemeindeverbände in Bayern 2021 und 2022</t>
  </si>
  <si>
    <t xml:space="preserve"> in Bayern 2022</t>
  </si>
  <si>
    <t>16. Ausgewählte Einnahmen und Ausgaben der kreisfreien Städte in Bayern 2022</t>
  </si>
  <si>
    <t>17. Ausgewählte Einnahmen und Ausgaben der Bezirke in Bayern 2022</t>
  </si>
  <si>
    <t>18. Ausgewählte Einnahmen und Ausgaben der Landkreisverwaltungen in Bayern 2022</t>
  </si>
  <si>
    <t xml:space="preserve"> in Bayern 2022 nach Regierungsbezirken und  Landkreisen</t>
  </si>
  <si>
    <t>Gemeinden in Bayern 2022 nach Regierungsbezirken und Landkreisen</t>
  </si>
  <si>
    <t>in Bayern 2022</t>
  </si>
  <si>
    <t>1. Kassenmäßige Einnahmen und Ausgaben 1) der Gemeinden/Gv 2) in Bayern 2017 bis 2022</t>
  </si>
  <si>
    <t xml:space="preserve">in Bayern 2017 bis 2022 nach Gemeindegrößenklassen </t>
  </si>
  <si>
    <t>3. Bauausgaben der Gemeinden/Gv in Bayern von 2012 bis 2022</t>
  </si>
  <si>
    <t>2022</t>
  </si>
  <si>
    <t>5. Steuereinnahmen der Gemeinden und Landkreise in Bayern 2017 bis 2022</t>
  </si>
  <si>
    <t>im 1. bis 4. Vierteljahr 2022</t>
  </si>
  <si>
    <t>Verän-derung gegenüber dem 
1. bis 
4. Vj.
 2021</t>
  </si>
  <si>
    <t>Einwohner
am
30.06.2022</t>
  </si>
  <si>
    <t>und -aufbringungskraft in Bayern 2022 nach Gemeindegrößenklassen</t>
  </si>
  <si>
    <t>12. Streuung der Realsteuerhebesätze in Bayern 2022</t>
  </si>
  <si>
    <t>13. Realsteuerhebesätze in Bayern 2022 im Vergleich zu den Nivellierungssätzen des kommunalen Finanzausgleichs</t>
  </si>
  <si>
    <t>Durch-
schnitts-
hebesatz
2022</t>
  </si>
  <si>
    <t>gemäß
Art. 4 FAG 2022</t>
  </si>
  <si>
    <t>davon verwendeten
2022
einen Hebesatz
unterhalb des
Nivellierungssatzes
gemäß FAG 2021</t>
  </si>
  <si>
    <t>Grundbetrag
2022</t>
  </si>
  <si>
    <t>14. Stand und Bewegung der Schulden der Gemeinden und Gemeindeverbände in Bayern 2021 und 2022</t>
  </si>
  <si>
    <t>Stand am 31. Dez. 2022</t>
  </si>
  <si>
    <t>31. Dez. 2021 in %</t>
  </si>
  <si>
    <t>und ihrer Landkreise in Bayern 2022 (ohne kreisfreie Städte)</t>
  </si>
  <si>
    <t>der kreisfreien Städte in Bayern 2022</t>
  </si>
  <si>
    <t>Ausgaben der Bezirke in Bayern 2022</t>
  </si>
  <si>
    <t>der Landkreisverwaltungen in Bayern 2022</t>
  </si>
  <si>
    <t>Gemeinden mit 10 000 und mehr Einwohnern in Bayern 2022</t>
  </si>
  <si>
    <t xml:space="preserve">kreisangehörigen Gemeinden in Bayern 2022 nach Regierungsbezirken und Landkreisen </t>
  </si>
  <si>
    <t>kreisangehörigen Gemeinden in Bayern 2022 nach Regierungsbezirken und Landkreisen</t>
  </si>
  <si>
    <t>22. Umlageeinnahmen und -ausgaben der kreisfreien Städte, Landkreise und Regierungsbezirke in Bayern 2022</t>
  </si>
  <si>
    <t>Noch: 22. Umlageeinnahmen und -ausgaben der kreisfreien Städte, Landkreise und Regierungsbezirke in Bayern 2022</t>
  </si>
  <si>
    <t>X</t>
  </si>
  <si>
    <t>-</t>
  </si>
  <si>
    <t xml:space="preserve"> Beilngries, Stadt             </t>
  </si>
  <si>
    <t xml:space="preserve"> Tutzing                       </t>
  </si>
  <si>
    <t xml:space="preserve"> Gemünden a.Main, Stadt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</si>
</sst>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6">
    <numFmt numFmtId="43" formatCode="_-* #,##0.00\ _€_-;\-* #,##0.00\ _€_-;_-* &quot;-&quot;??\ _€_-;_-@_-"/>
    <numFmt numFmtId="164" formatCode="#,##0;[Red]\-#,##0"/>
    <numFmt numFmtId="165" formatCode="#,##0.00;[Red]\-#,##0.00"/>
    <numFmt numFmtId="166" formatCode="###\ ###\ \ \ ;\-###\ ###\ \ \ ;\-\ \ \ ;"/>
    <numFmt numFmtId="167" formatCode="###\ ###\ \ \ ;\-###\ ###\ \ \ ;\-\ \ \ ;@\ *."/>
    <numFmt numFmtId="168" formatCode="###\ ###\ \ \ ;\-###\ ###\ \ \ ;\-\ \ \ ;@"/>
    <numFmt numFmtId="169" formatCode="#\ ###\ ##0\ \ \ ;\-###\ ###\ \ \ ;\-\ \ \ "/>
    <numFmt numFmtId="170" formatCode="#\ ###\ ##0.#0\ \ \ ;\-###\ ###\ \ \ ;\-\ \ \ "/>
    <numFmt numFmtId="171" formatCode="#\ ###\ ##0.00\ \ \ ;\-###\ ###\ \ \ ;\-\ \ \ "/>
    <numFmt numFmtId="172" formatCode="0.00\ \ \ "/>
    <numFmt numFmtId="173" formatCode="###\ ###\ ###\ \ ;\-###\ ###\ ###\ \ ;\-\ \ ;@"/>
    <numFmt numFmtId="174" formatCode="\ ###\ ###\ \ ###,\ ;\-\ \ \ ;@"/>
    <numFmt numFmtId="175" formatCode="0.0"/>
    <numFmt numFmtId="176" formatCode="#\ ###\ ##0.#0\ \ ;\-###\ ###\ \ ;\-\ \ \ "/>
    <numFmt numFmtId="177" formatCode="\ ###\ ###\ ###,\ \ ;\-\ \ \ ;@"/>
    <numFmt numFmtId="178" formatCode="#\ ###\ ##0.00\ \ ;\-###\ ###\ \ ;\-\ \ \ "/>
    <numFmt numFmtId="179" formatCode="#\ ###\ ##0,\ \ ;\-###\ ##0,\ \ ;\-\ \ \ "/>
    <numFmt numFmtId="180" formatCode="#\ ###\ ##0.00\ \ ;\-###\ ##0.00\ \ ;\-\ \ \ "/>
    <numFmt numFmtId="181" formatCode="#,"/>
    <numFmt numFmtId="182" formatCode="#\ ###\ ##0\ \ \ ;\-###\ ##0\ \ \ ;\-\ \ \ "/>
    <numFmt numFmtId="183" formatCode="#\ ###\ ##0.00\ \ \ ;\-###\ ###\ \ \ ;0.00\ \ \ "/>
    <numFmt numFmtId="184" formatCode="###\ ###\ ###,\ \ ;\-###\ ###\ ###\ \ ;\-\ \ ;@"/>
    <numFmt numFmtId="185" formatCode="###\ ###\ ###.00\ \ ;\-###\ ###\ ###.00\ \ ;\-\ \ ;@"/>
    <numFmt numFmtId="186" formatCode="#\ ###\ ###,\ \ "/>
    <numFmt numFmtId="187" formatCode="#\ ###\ ###\ ##0\ \ "/>
    <numFmt numFmtId="188" formatCode="#\ ###\ ##0\ \ \ "/>
    <numFmt numFmtId="189" formatCode="#\ ###\ ##0.00\ \ \ "/>
    <numFmt numFmtId="190" formatCode="#\ ###\ ##0.0\ \ \ "/>
    <numFmt numFmtId="191" formatCode="#\ ###\ ###\ ##0,"/>
    <numFmt numFmtId="192" formatCode="###\ ##0__"/>
    <numFmt numFmtId="193" formatCode="0.00\ \ \ \ \ "/>
    <numFmt numFmtId="194" formatCode="0.00__\ \ \ \ \ "/>
    <numFmt numFmtId="195" formatCode="#\ ##\ ###\ ##0__"/>
    <numFmt numFmtId="196" formatCode="#\ ###\ ###\ ##0__"/>
    <numFmt numFmtId="197" formatCode="\ #\ ##0.00__"/>
    <numFmt numFmtId="198" formatCode="#,##0.0;[Red]\-#,##0.0"/>
    <numFmt numFmtId="199" formatCode="###.0\ ###\ \ \ ;\-###.0\ ###\ \ \ ;\-\ \ \ ;@"/>
    <numFmt numFmtId="200" formatCode="##.\ ###\ \ \ ;\-##.\ ###\ \ \ ;\-\ \ \ ;@"/>
    <numFmt numFmtId="201" formatCode="#\ ###\ ##0.0\ \ ;\-\ #\ ###\ ##0.0\ \ ;\–\ \ "/>
    <numFmt numFmtId="202" formatCode="#\ ###\ ###\ \ \ \ ;\-#\ ###\ ###\ \ \ \ ;\-\ \ \ \ ;@"/>
    <numFmt numFmtId="203" formatCode="###\ ###\ ###\ \ \ \ ;\-\ ###\ ###\ ###\ \ \ \ ;\-\ \ \ \ ;@"/>
    <numFmt numFmtId="204" formatCode="###\ ###\ ##0.0\ \ \ \ ;\-\ ###\ ###\ ##0.0\ \ \ \ ;\-\ \ \ \ ;@"/>
    <numFmt numFmtId="205" formatCode="###\ ###\ ###\ \ \ \ ;\-\ ###\ ###\ ###\ \ \ ;\-\ \ \ \ ;@"/>
    <numFmt numFmtId="206" formatCode="#\ ###\ ###\ ##0\ "/>
    <numFmt numFmtId="207" formatCode="#\ ###\ ##0\ \ ;\-\ #\ ###\ ##0\ \ ;\–\ \ "/>
    <numFmt numFmtId="208" formatCode="#,##0.0\ "/>
    <numFmt numFmtId="209" formatCode="#\ ###\ ##0.#0\ \ ;\-###\ ##0.#0\ \ \ "/>
    <numFmt numFmtId="210" formatCode="##.\ ##\ ###\ ##0__"/>
    <numFmt numFmtId="211" formatCode="#.\ ##\ ###\ ##0__"/>
    <numFmt numFmtId="212" formatCode="#,##0__"/>
    <numFmt numFmtId="213" formatCode="###0__"/>
    <numFmt numFmtId="214" formatCode="#\ ###\ ##0\ ;\-#\ ###\ ##0\ ;\-\ "/>
    <numFmt numFmtId="215" formatCode="#\ ###\ ##0.0\ ;\-#\ ###\ ##0.0\ ;\-\ ;\X\ "/>
    <numFmt numFmtId="216" formatCode="#\ ###\ ##0\ ;\-#\ ###\ ##0\ \ "/>
    <numFmt numFmtId="217" formatCode="@\ *."/>
    <numFmt numFmtId="218" formatCode="#\ ###\ ##0\ \ ;\-#\ ###\ ##0\ \ ;\-\ "/>
    <numFmt numFmtId="219" formatCode="#\ ###\ ###,\ "/>
    <numFmt numFmtId="220" formatCode="#\ ###,\ "/>
    <numFmt numFmtId="221" formatCode="#\ ##0.00\ ;[Red]#\ ##0.00\ "/>
    <numFmt numFmtId="222" formatCode="#\ ###\ ##0.#0\ ;\-###\ ###\ ;\-\ "/>
    <numFmt numFmtId="223" formatCode="\ ###\ ###\ ###,\ ;\-\ ;\ \-###\ ###\ ###,\ "/>
    <numFmt numFmtId="224" formatCode="#\ ###\ ##0.00\ ;\-###\ ##0.00\ ;\-\ "/>
    <numFmt numFmtId="225" formatCode="\ ###\ ###\ ##0,\ ;\ \-###\ ###\ ##0,\ ;\-\ "/>
    <numFmt numFmtId="226" formatCode="#\ ##0.0\ "/>
    <numFmt numFmtId="227" formatCode="0.00_ ;\-0.00\ "/>
    <numFmt numFmtId="228" formatCode="#\ ###\ ##0\ ;\-#\ ###\ ##0\ ;\-\ \ "/>
    <numFmt numFmtId="229" formatCode="#\ ###\ ##0.00\ \ "/>
    <numFmt numFmtId="230" formatCode="##\ ##0.00\ ;\-##\ ##0.00\ "/>
    <numFmt numFmtId="231" formatCode="_-* #,##0\ _€_-;\-* #,##0\ _€_-;_-* &quot;-&quot;??\ _€_-;_-@_-"/>
    <numFmt numFmtId="232" formatCode="_-* #,##0.0\ _€_-;\-* #,##0.0\ _€_-;_-* &quot;-&quot;??\ _€_-;_-@_-"/>
    <numFmt numFmtId="233" formatCode="_-* #,##0.00\ _D_M_-;\-* #,##0.00\ _D_M_-;_-* &quot;-&quot;??\ _D_M_-;_-@_-"/>
    <numFmt numFmtId="234" formatCode="\ ###\ ###\ ##0\ ;\ \-###\ ###\ ##0\ ;\-\ "/>
    <numFmt numFmtId="235" formatCode="0.0_ ;\-0.0\ "/>
    <numFmt numFmtId="236" formatCode="\ ###\ ###\ ##0\ ;\ \-\ ###\ ###\ ##0\ ;\-\ \ "/>
    <numFmt numFmtId="237" formatCode="\ ###\ ###\ ##0\ ;\ \-###\ ###\ ##0\ \ "/>
    <numFmt numFmtId="238" formatCode="#\ ###\ ##0.00\ ;\-###\ ##0.00\ \ "/>
  </numFmts>
  <fonts count="30" x14ac:knownFonts="1">
    <font>
      <sz val="8"/>
      <name val="Arial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Jahrbuch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Jahrbuch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168" fontId="0" fillId="0" borderId="0">
      <alignment vertical="center"/>
    </xf>
    <xf numFmtId="201" fontId="7" fillId="0" borderId="0">
      <alignment vertical="center"/>
    </xf>
    <xf numFmtId="201" fontId="10" fillId="0" borderId="0">
      <alignment vertical="center"/>
    </xf>
    <xf numFmtId="165" fontId="1" fillId="0" borderId="0" applyFont="0" applyFill="0" applyBorder="0" applyAlignment="0" applyProtection="0"/>
    <xf numFmtId="168" fontId="5" fillId="0" borderId="0">
      <alignment vertical="center"/>
    </xf>
    <xf numFmtId="0" fontId="9" fillId="0" borderId="0"/>
    <xf numFmtId="0" fontId="12" fillId="0" borderId="0"/>
    <xf numFmtId="0" fontId="9" fillId="0" borderId="0"/>
    <xf numFmtId="0" fontId="9" fillId="0" borderId="0"/>
    <xf numFmtId="168" fontId="3" fillId="0" borderId="0">
      <alignment vertical="center"/>
    </xf>
    <xf numFmtId="168" fontId="8" fillId="0" borderId="0">
      <alignment vertical="center"/>
    </xf>
    <xf numFmtId="168" fontId="13" fillId="0" borderId="0">
      <alignment vertical="center"/>
    </xf>
    <xf numFmtId="167" fontId="2" fillId="0" borderId="0">
      <alignment vertical="center"/>
    </xf>
    <xf numFmtId="167" fontId="5" fillId="0" borderId="0">
      <alignment vertical="center"/>
    </xf>
    <xf numFmtId="167" fontId="11" fillId="0" borderId="0">
      <alignment vertical="center"/>
    </xf>
    <xf numFmtId="168" fontId="2" fillId="0" borderId="0">
      <alignment vertical="center"/>
    </xf>
    <xf numFmtId="0" fontId="6" fillId="0" borderId="0"/>
    <xf numFmtId="168" fontId="3" fillId="0" borderId="0">
      <alignment vertical="center"/>
    </xf>
    <xf numFmtId="168" fontId="2" fillId="0" borderId="0">
      <alignment vertical="center"/>
    </xf>
    <xf numFmtId="167" fontId="2" fillId="0" borderId="0">
      <alignment vertical="center"/>
    </xf>
    <xf numFmtId="0" fontId="14" fillId="0" borderId="0"/>
    <xf numFmtId="0" fontId="2" fillId="0" borderId="0">
      <alignment vertical="center"/>
    </xf>
    <xf numFmtId="0" fontId="3" fillId="0" borderId="0">
      <alignment vertical="center"/>
    </xf>
    <xf numFmtId="167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43" fontId="6" fillId="0" borderId="0" applyFont="0" applyFill="0" applyBorder="0" applyAlignment="0" applyProtection="0"/>
    <xf numFmtId="233" fontId="6" fillId="0" borderId="0" applyFont="0" applyFill="0" applyBorder="0" applyAlignment="0" applyProtection="0"/>
  </cellStyleXfs>
  <cellXfs count="988">
    <xf numFmtId="168" fontId="0" fillId="0" borderId="0" xfId="0">
      <alignment vertical="center"/>
    </xf>
    <xf numFmtId="0" fontId="6" fillId="0" borderId="0" xfId="24" applyFont="1"/>
    <xf numFmtId="0" fontId="6" fillId="0" borderId="0" xfId="24" applyFont="1" applyAlignment="1">
      <alignment horizontal="centerContinuous"/>
    </xf>
    <xf numFmtId="0" fontId="6" fillId="0" borderId="0" xfId="24" applyFont="1" applyAlignment="1"/>
    <xf numFmtId="0" fontId="6" fillId="0" borderId="0" xfId="24" applyFont="1" applyAlignment="1">
      <alignment horizontal="right"/>
    </xf>
    <xf numFmtId="0" fontId="6" fillId="0" borderId="0" xfId="24" applyFont="1" applyAlignment="1">
      <alignment horizontal="left"/>
    </xf>
    <xf numFmtId="217" fontId="6" fillId="0" borderId="0" xfId="24" applyNumberFormat="1" applyFont="1"/>
    <xf numFmtId="0" fontId="3" fillId="0" borderId="0" xfId="24" applyFont="1" applyAlignment="1">
      <alignment horizontal="centerContinuous"/>
    </xf>
    <xf numFmtId="0" fontId="15" fillId="0" borderId="0" xfId="24" applyFont="1" applyAlignment="1">
      <alignment horizontal="centerContinuous"/>
    </xf>
    <xf numFmtId="0" fontId="15" fillId="0" borderId="0" xfId="24" applyFont="1" applyAlignment="1">
      <alignment horizontal="left"/>
    </xf>
    <xf numFmtId="167" fontId="3" fillId="0" borderId="0" xfId="24" applyNumberFormat="1" applyFont="1"/>
    <xf numFmtId="0" fontId="6" fillId="0" borderId="0" xfId="24" applyNumberFormat="1" applyFont="1" applyAlignment="1">
      <alignment horizontal="center"/>
    </xf>
    <xf numFmtId="0" fontId="2" fillId="0" borderId="2" xfId="5" applyFont="1" applyBorder="1"/>
    <xf numFmtId="0" fontId="2" fillId="0" borderId="2" xfId="5" applyFont="1" applyBorder="1" applyAlignment="1">
      <alignment horizontal="center"/>
    </xf>
    <xf numFmtId="168" fontId="2" fillId="0" borderId="0" xfId="0" applyFont="1" applyBorder="1">
      <alignment vertical="center"/>
    </xf>
    <xf numFmtId="168" fontId="2" fillId="0" borderId="0" xfId="0" applyFont="1">
      <alignment vertical="center"/>
    </xf>
    <xf numFmtId="168" fontId="2" fillId="0" borderId="13" xfId="0" applyFont="1" applyBorder="1">
      <alignment vertical="center"/>
    </xf>
    <xf numFmtId="0" fontId="2" fillId="0" borderId="14" xfId="3" quotePrefix="1" applyNumberFormat="1" applyFont="1" applyBorder="1" applyAlignment="1">
      <alignment horizontal="centerContinuous" vertical="center"/>
    </xf>
    <xf numFmtId="168" fontId="2" fillId="0" borderId="3" xfId="0" applyFont="1" applyBorder="1">
      <alignment vertical="center"/>
    </xf>
    <xf numFmtId="168" fontId="2" fillId="0" borderId="1" xfId="0" applyFont="1" applyBorder="1">
      <alignment vertical="center"/>
    </xf>
    <xf numFmtId="168" fontId="2" fillId="0" borderId="5" xfId="0" applyFont="1" applyBorder="1">
      <alignment vertical="center"/>
    </xf>
    <xf numFmtId="168" fontId="2" fillId="0" borderId="8" xfId="0" applyFont="1" applyBorder="1">
      <alignment vertical="center"/>
    </xf>
    <xf numFmtId="167" fontId="2" fillId="0" borderId="0" xfId="12" applyFont="1" applyAlignment="1">
      <alignment horizontal="centerContinuous" vertical="center"/>
    </xf>
    <xf numFmtId="214" fontId="2" fillId="0" borderId="4" xfId="20" applyNumberFormat="1" applyFont="1" applyBorder="1"/>
    <xf numFmtId="214" fontId="2" fillId="0" borderId="5" xfId="20" applyNumberFormat="1" applyFont="1" applyBorder="1"/>
    <xf numFmtId="168" fontId="2" fillId="0" borderId="0" xfId="0" applyFont="1" applyAlignment="1">
      <alignment horizontal="right" vertical="center"/>
    </xf>
    <xf numFmtId="167" fontId="17" fillId="0" borderId="0" xfId="12" applyFont="1" applyAlignment="1">
      <alignment horizontal="centerContinuous" vertical="center"/>
    </xf>
    <xf numFmtId="168" fontId="17" fillId="0" borderId="1" xfId="0" applyFont="1" applyBorder="1">
      <alignment vertical="center"/>
    </xf>
    <xf numFmtId="214" fontId="17" fillId="0" borderId="4" xfId="20" applyNumberFormat="1" applyFont="1" applyBorder="1"/>
    <xf numFmtId="214" fontId="17" fillId="0" borderId="5" xfId="20" applyNumberFormat="1" applyFont="1" applyBorder="1"/>
    <xf numFmtId="167" fontId="2" fillId="0" borderId="0" xfId="12" applyFont="1">
      <alignment vertical="center"/>
    </xf>
    <xf numFmtId="168" fontId="2" fillId="0" borderId="0" xfId="0" applyFont="1" applyAlignment="1">
      <alignment vertical="center"/>
    </xf>
    <xf numFmtId="168" fontId="2" fillId="0" borderId="0" xfId="0" applyFont="1" applyAlignment="1"/>
    <xf numFmtId="168" fontId="20" fillId="0" borderId="0" xfId="0" applyFont="1">
      <alignment vertical="center"/>
    </xf>
    <xf numFmtId="168" fontId="2" fillId="0" borderId="12" xfId="0" applyFont="1" applyBorder="1" applyAlignment="1">
      <alignment horizontal="centerContinuous" vertical="center"/>
    </xf>
    <xf numFmtId="168" fontId="2" fillId="0" borderId="8" xfId="0" applyFont="1" applyFill="1" applyBorder="1">
      <alignment vertical="center"/>
    </xf>
    <xf numFmtId="164" fontId="2" fillId="0" borderId="8" xfId="3" applyNumberFormat="1" applyFont="1" applyFill="1" applyBorder="1" applyAlignment="1">
      <alignment vertical="center"/>
    </xf>
    <xf numFmtId="168" fontId="2" fillId="0" borderId="0" xfId="0" applyFont="1" applyBorder="1" applyAlignment="1">
      <alignment horizontal="centerContinuous" vertical="center"/>
    </xf>
    <xf numFmtId="1" fontId="2" fillId="0" borderId="5" xfId="3" applyNumberFormat="1" applyFont="1" applyBorder="1" applyAlignment="1">
      <alignment horizontal="center" vertical="center"/>
    </xf>
    <xf numFmtId="168" fontId="2" fillId="0" borderId="2" xfId="0" applyFont="1" applyBorder="1" applyAlignment="1">
      <alignment horizontal="centerContinuous" vertical="center"/>
    </xf>
    <xf numFmtId="168" fontId="2" fillId="0" borderId="7" xfId="0" applyFont="1" applyFill="1" applyBorder="1">
      <alignment vertical="center"/>
    </xf>
    <xf numFmtId="164" fontId="2" fillId="0" borderId="7" xfId="3" applyNumberFormat="1" applyFont="1" applyFill="1" applyBorder="1" applyAlignment="1">
      <alignment vertical="center"/>
    </xf>
    <xf numFmtId="164" fontId="2" fillId="0" borderId="0" xfId="3" applyNumberFormat="1" applyFont="1" applyFill="1" applyAlignment="1">
      <alignment vertical="center"/>
    </xf>
    <xf numFmtId="168" fontId="17" fillId="0" borderId="0" xfId="0" applyFont="1">
      <alignment vertical="center"/>
    </xf>
    <xf numFmtId="168" fontId="2" fillId="0" borderId="0" xfId="0" applyFont="1" applyFill="1">
      <alignment vertical="center"/>
    </xf>
    <xf numFmtId="214" fontId="2" fillId="0" borderId="4" xfId="20" applyNumberFormat="1" applyFont="1" applyBorder="1" applyAlignment="1">
      <alignment vertical="center"/>
    </xf>
    <xf numFmtId="214" fontId="2" fillId="0" borderId="5" xfId="20" applyNumberFormat="1" applyFont="1" applyBorder="1" applyAlignment="1">
      <alignment vertical="center"/>
    </xf>
    <xf numFmtId="205" fontId="2" fillId="0" borderId="0" xfId="0" applyNumberFormat="1" applyFont="1" applyBorder="1">
      <alignment vertical="center"/>
    </xf>
    <xf numFmtId="168" fontId="2" fillId="0" borderId="0" xfId="0" applyFont="1" applyAlignment="1">
      <alignment horizontal="centerContinuous" vertical="center"/>
    </xf>
    <xf numFmtId="199" fontId="2" fillId="0" borderId="0" xfId="0" applyNumberFormat="1" applyFont="1" applyBorder="1">
      <alignment vertical="center"/>
    </xf>
    <xf numFmtId="214" fontId="17" fillId="0" borderId="4" xfId="20" applyNumberFormat="1" applyFont="1" applyBorder="1" applyAlignment="1">
      <alignment vertical="center"/>
    </xf>
    <xf numFmtId="214" fontId="17" fillId="0" borderId="5" xfId="20" applyNumberFormat="1" applyFont="1" applyBorder="1" applyAlignment="1">
      <alignment vertical="center"/>
    </xf>
    <xf numFmtId="168" fontId="17" fillId="0" borderId="0" xfId="0" applyFont="1" applyAlignment="1">
      <alignment vertical="center"/>
    </xf>
    <xf numFmtId="168" fontId="2" fillId="0" borderId="0" xfId="0" quotePrefix="1" applyFont="1">
      <alignment vertical="center"/>
    </xf>
    <xf numFmtId="199" fontId="2" fillId="0" borderId="0" xfId="0" applyNumberFormat="1" applyFont="1">
      <alignment vertical="center"/>
    </xf>
    <xf numFmtId="168" fontId="2" fillId="0" borderId="0" xfId="0" quotePrefix="1" applyFont="1" applyAlignment="1">
      <alignment vertical="center"/>
    </xf>
    <xf numFmtId="168" fontId="17" fillId="0" borderId="0" xfId="0" applyFont="1" applyBorder="1">
      <alignment vertical="center"/>
    </xf>
    <xf numFmtId="167" fontId="2" fillId="0" borderId="0" xfId="12" applyFont="1" applyBorder="1" applyAlignment="1">
      <alignment horizontal="centerContinuous" vertical="center"/>
    </xf>
    <xf numFmtId="0" fontId="2" fillId="0" borderId="9" xfId="0" applyNumberFormat="1" applyFont="1" applyBorder="1" applyAlignment="1">
      <alignment horizontal="centerContinuous" vertical="center"/>
    </xf>
    <xf numFmtId="0" fontId="2" fillId="0" borderId="1" xfId="0" applyNumberFormat="1" applyFont="1" applyBorder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>
      <alignment vertical="center"/>
    </xf>
    <xf numFmtId="168" fontId="2" fillId="0" borderId="15" xfId="0" applyFont="1" applyBorder="1" applyAlignment="1">
      <alignment horizontal="center" vertical="center"/>
    </xf>
    <xf numFmtId="168" fontId="2" fillId="0" borderId="15" xfId="0" applyFont="1" applyBorder="1" applyAlignment="1">
      <alignment horizontal="centerContinuous" vertical="center"/>
    </xf>
    <xf numFmtId="203" fontId="2" fillId="0" borderId="5" xfId="0" applyNumberFormat="1" applyFont="1" applyBorder="1">
      <alignment vertical="center"/>
    </xf>
    <xf numFmtId="204" fontId="2" fillId="0" borderId="4" xfId="0" applyNumberFormat="1" applyFont="1" applyBorder="1">
      <alignment vertical="center"/>
    </xf>
    <xf numFmtId="203" fontId="2" fillId="0" borderId="0" xfId="0" applyNumberFormat="1" applyFont="1" applyBorder="1" applyAlignment="1">
      <alignment horizontal="left" vertical="center"/>
    </xf>
    <xf numFmtId="203" fontId="2" fillId="0" borderId="0" xfId="0" applyNumberFormat="1" applyFont="1" applyBorder="1">
      <alignment vertical="center"/>
    </xf>
    <xf numFmtId="204" fontId="2" fillId="0" borderId="5" xfId="0" applyNumberFormat="1" applyFont="1" applyBorder="1">
      <alignment vertical="center"/>
    </xf>
    <xf numFmtId="168" fontId="17" fillId="0" borderId="0" xfId="9" applyFont="1" applyAlignment="1">
      <alignment horizontal="center" vertical="center"/>
    </xf>
    <xf numFmtId="165" fontId="2" fillId="0" borderId="0" xfId="3" applyFont="1" applyBorder="1" applyAlignment="1">
      <alignment vertical="center"/>
    </xf>
    <xf numFmtId="198" fontId="2" fillId="0" borderId="0" xfId="3" applyNumberFormat="1" applyFont="1" applyBorder="1" applyAlignment="1">
      <alignment vertical="center"/>
    </xf>
    <xf numFmtId="168" fontId="2" fillId="0" borderId="2" xfId="0" applyFont="1" applyBorder="1">
      <alignment vertical="center"/>
    </xf>
    <xf numFmtId="168" fontId="2" fillId="0" borderId="10" xfId="0" applyFont="1" applyBorder="1">
      <alignment vertical="center"/>
    </xf>
    <xf numFmtId="168" fontId="2" fillId="0" borderId="4" xfId="0" applyFont="1" applyBorder="1">
      <alignment vertical="center"/>
    </xf>
    <xf numFmtId="168" fontId="2" fillId="0" borderId="0" xfId="12" quotePrefix="1" applyNumberFormat="1" applyFont="1" applyBorder="1">
      <alignment vertical="center"/>
    </xf>
    <xf numFmtId="167" fontId="2" fillId="0" borderId="0" xfId="0" applyNumberFormat="1" applyFont="1" applyBorder="1">
      <alignment vertical="center"/>
    </xf>
    <xf numFmtId="167" fontId="2" fillId="0" borderId="0" xfId="0" applyNumberFormat="1" applyFont="1">
      <alignment vertical="center"/>
    </xf>
    <xf numFmtId="167" fontId="17" fillId="0" borderId="0" xfId="12" quotePrefix="1" applyFont="1" applyBorder="1">
      <alignment vertical="center"/>
    </xf>
    <xf numFmtId="0" fontId="2" fillId="0" borderId="0" xfId="12" applyNumberFormat="1" applyFont="1" applyBorder="1">
      <alignment vertical="center"/>
    </xf>
    <xf numFmtId="167" fontId="2" fillId="0" borderId="0" xfId="12" applyFont="1" applyBorder="1">
      <alignment vertical="center"/>
    </xf>
    <xf numFmtId="165" fontId="2" fillId="0" borderId="0" xfId="3" applyFont="1" applyAlignment="1">
      <alignment vertical="center"/>
    </xf>
    <xf numFmtId="168" fontId="17" fillId="0" borderId="0" xfId="0" applyFont="1" applyBorder="1" applyAlignment="1">
      <alignment vertical="center"/>
    </xf>
    <xf numFmtId="167" fontId="2" fillId="0" borderId="0" xfId="12" applyFont="1" applyAlignment="1">
      <alignment vertical="center"/>
    </xf>
    <xf numFmtId="167" fontId="2" fillId="0" borderId="0" xfId="12" applyFont="1" applyFill="1">
      <alignment vertical="center"/>
    </xf>
    <xf numFmtId="168" fontId="2" fillId="0" borderId="1" xfId="0" applyFont="1" applyFill="1" applyBorder="1">
      <alignment vertical="center"/>
    </xf>
    <xf numFmtId="168" fontId="17" fillId="0" borderId="0" xfId="0" applyFont="1" applyAlignment="1">
      <alignment horizontal="right" vertical="center"/>
    </xf>
    <xf numFmtId="168" fontId="17" fillId="0" borderId="0" xfId="0" applyFont="1" applyAlignment="1">
      <alignment horizontal="centerContinuous" vertical="center"/>
    </xf>
    <xf numFmtId="168" fontId="17" fillId="0" borderId="5" xfId="0" applyFont="1" applyBorder="1">
      <alignment vertical="center"/>
    </xf>
    <xf numFmtId="164" fontId="2" fillId="0" borderId="0" xfId="3" applyNumberFormat="1" applyFont="1" applyAlignment="1">
      <alignment vertical="center"/>
    </xf>
    <xf numFmtId="168" fontId="2" fillId="0" borderId="0" xfId="15" applyFont="1">
      <alignment vertical="center"/>
    </xf>
    <xf numFmtId="168" fontId="2" fillId="0" borderId="2" xfId="15" applyFont="1" applyBorder="1">
      <alignment vertical="center"/>
    </xf>
    <xf numFmtId="168" fontId="2" fillId="0" borderId="0" xfId="15" applyFont="1" applyAlignment="1">
      <alignment horizontal="center" vertical="center"/>
    </xf>
    <xf numFmtId="168" fontId="2" fillId="0" borderId="1" xfId="15" applyFont="1" applyBorder="1">
      <alignment vertical="center"/>
    </xf>
    <xf numFmtId="213" fontId="2" fillId="0" borderId="14" xfId="15" applyNumberFormat="1" applyFont="1" applyBorder="1" applyAlignment="1">
      <alignment horizontal="center" vertical="center"/>
    </xf>
    <xf numFmtId="168" fontId="2" fillId="0" borderId="2" xfId="15" applyFont="1" applyBorder="1" applyAlignment="1">
      <alignment horizontal="center" vertical="center"/>
    </xf>
    <xf numFmtId="168" fontId="2" fillId="0" borderId="3" xfId="15" applyFont="1" applyBorder="1">
      <alignment vertical="center"/>
    </xf>
    <xf numFmtId="168" fontId="2" fillId="0" borderId="0" xfId="15" applyFont="1" applyBorder="1" applyAlignment="1">
      <alignment horizontal="center" vertical="center"/>
    </xf>
    <xf numFmtId="168" fontId="17" fillId="0" borderId="0" xfId="15" applyFont="1" applyAlignment="1">
      <alignment vertical="center"/>
    </xf>
    <xf numFmtId="168" fontId="2" fillId="0" borderId="0" xfId="15" applyFont="1" applyBorder="1">
      <alignment vertical="center"/>
    </xf>
    <xf numFmtId="168" fontId="2" fillId="0" borderId="0" xfId="15" quotePrefix="1" applyFont="1" applyAlignment="1">
      <alignment horizontal="right" vertical="center"/>
    </xf>
    <xf numFmtId="167" fontId="2" fillId="0" borderId="0" xfId="12" quotePrefix="1" applyFont="1" applyAlignment="1">
      <alignment horizontal="centerContinuous" vertical="center"/>
    </xf>
    <xf numFmtId="168" fontId="2" fillId="0" borderId="5" xfId="15" applyFont="1" applyBorder="1">
      <alignment vertical="center"/>
    </xf>
    <xf numFmtId="168" fontId="2" fillId="0" borderId="0" xfId="15" quotePrefix="1" applyFont="1" applyAlignment="1">
      <alignment vertical="center"/>
    </xf>
    <xf numFmtId="168" fontId="2" fillId="0" borderId="0" xfId="15" quotePrefix="1" applyFont="1">
      <alignment vertical="center"/>
    </xf>
    <xf numFmtId="168" fontId="17" fillId="0" borderId="0" xfId="15" applyFont="1" applyAlignment="1">
      <alignment horizontal="right" vertical="center"/>
    </xf>
    <xf numFmtId="168" fontId="17" fillId="0" borderId="5" xfId="15" applyFont="1" applyBorder="1">
      <alignment vertical="center"/>
    </xf>
    <xf numFmtId="168" fontId="17" fillId="0" borderId="0" xfId="15" applyFont="1">
      <alignment vertical="center"/>
    </xf>
    <xf numFmtId="214" fontId="24" fillId="0" borderId="4" xfId="21" applyNumberFormat="1" applyFont="1" applyBorder="1">
      <alignment vertical="center"/>
    </xf>
    <xf numFmtId="214" fontId="24" fillId="0" borderId="5" xfId="21" applyNumberFormat="1" applyFont="1" applyBorder="1">
      <alignment vertical="center"/>
    </xf>
    <xf numFmtId="215" fontId="25" fillId="0" borderId="5" xfId="21" applyNumberFormat="1" applyFont="1" applyBorder="1" applyAlignment="1">
      <alignment horizontal="right" vertical="center"/>
    </xf>
    <xf numFmtId="216" fontId="24" fillId="0" borderId="5" xfId="21" applyNumberFormat="1" applyFont="1" applyBorder="1">
      <alignment vertical="center"/>
    </xf>
    <xf numFmtId="216" fontId="24" fillId="0" borderId="4" xfId="21" applyNumberFormat="1" applyFont="1" applyBorder="1">
      <alignment vertical="center"/>
    </xf>
    <xf numFmtId="168" fontId="2" fillId="0" borderId="12" xfId="0" applyFont="1" applyBorder="1">
      <alignment vertical="center"/>
    </xf>
    <xf numFmtId="168" fontId="2" fillId="0" borderId="10" xfId="0" applyFont="1" applyFill="1" applyBorder="1">
      <alignment vertical="center"/>
    </xf>
    <xf numFmtId="168" fontId="2" fillId="0" borderId="13" xfId="0" applyFont="1" applyFill="1" applyBorder="1">
      <alignment vertical="center"/>
    </xf>
    <xf numFmtId="168" fontId="2" fillId="0" borderId="12" xfId="0" applyFont="1" applyFill="1" applyBorder="1">
      <alignment vertical="center"/>
    </xf>
    <xf numFmtId="168" fontId="2" fillId="0" borderId="1" xfId="0" applyFont="1" applyFill="1" applyBorder="1" applyAlignment="1">
      <alignment horizontal="centerContinuous" vertical="center"/>
    </xf>
    <xf numFmtId="168" fontId="2" fillId="0" borderId="1" xfId="0" applyFont="1" applyFill="1" applyBorder="1" applyAlignment="1">
      <alignment horizontal="center" vertical="top"/>
    </xf>
    <xf numFmtId="168" fontId="17" fillId="0" borderId="0" xfId="0" applyFont="1" applyFill="1" applyBorder="1" applyAlignment="1">
      <alignment horizontal="center" vertical="top"/>
    </xf>
    <xf numFmtId="168" fontId="2" fillId="0" borderId="3" xfId="0" applyFont="1" applyFill="1" applyBorder="1" applyAlignment="1">
      <alignment horizontal="center" vertical="center"/>
    </xf>
    <xf numFmtId="168" fontId="2" fillId="0" borderId="2" xfId="0" applyFont="1" applyFill="1" applyBorder="1" applyAlignment="1">
      <alignment horizontal="center" vertical="center"/>
    </xf>
    <xf numFmtId="195" fontId="2" fillId="0" borderId="4" xfId="0" applyNumberFormat="1" applyFont="1" applyBorder="1">
      <alignment vertical="center"/>
    </xf>
    <xf numFmtId="195" fontId="17" fillId="0" borderId="5" xfId="0" applyNumberFormat="1" applyFont="1" applyBorder="1">
      <alignment vertical="center"/>
    </xf>
    <xf numFmtId="210" fontId="2" fillId="0" borderId="4" xfId="0" applyNumberFormat="1" applyFont="1" applyBorder="1">
      <alignment vertical="center"/>
    </xf>
    <xf numFmtId="210" fontId="2" fillId="0" borderId="5" xfId="0" applyNumberFormat="1" applyFont="1" applyBorder="1">
      <alignment vertical="center"/>
    </xf>
    <xf numFmtId="195" fontId="17" fillId="0" borderId="5" xfId="0" applyNumberFormat="1" applyFont="1" applyFill="1" applyBorder="1">
      <alignment vertical="center"/>
    </xf>
    <xf numFmtId="195" fontId="17" fillId="0" borderId="4" xfId="0" applyNumberFormat="1" applyFont="1" applyBorder="1">
      <alignment vertical="center"/>
    </xf>
    <xf numFmtId="211" fontId="2" fillId="0" borderId="4" xfId="0" applyNumberFormat="1" applyFont="1" applyBorder="1">
      <alignment vertical="center"/>
    </xf>
    <xf numFmtId="211" fontId="2" fillId="0" borderId="5" xfId="0" applyNumberFormat="1" applyFont="1" applyBorder="1">
      <alignment vertical="center"/>
    </xf>
    <xf numFmtId="199" fontId="2" fillId="0" borderId="5" xfId="0" applyNumberFormat="1" applyFont="1" applyBorder="1">
      <alignment vertical="center"/>
    </xf>
    <xf numFmtId="196" fontId="17" fillId="0" borderId="5" xfId="0" applyNumberFormat="1" applyFont="1" applyBorder="1">
      <alignment vertical="center"/>
    </xf>
    <xf numFmtId="210" fontId="17" fillId="0" borderId="5" xfId="0" applyNumberFormat="1" applyFont="1" applyBorder="1">
      <alignment vertical="center"/>
    </xf>
    <xf numFmtId="197" fontId="2" fillId="0" borderId="4" xfId="0" applyNumberFormat="1" applyFont="1" applyFill="1" applyBorder="1">
      <alignment vertical="center"/>
    </xf>
    <xf numFmtId="197" fontId="2" fillId="0" borderId="0" xfId="0" applyNumberFormat="1" applyFont="1" applyBorder="1" applyAlignment="1">
      <alignment horizontal="right" vertical="center"/>
    </xf>
    <xf numFmtId="193" fontId="2" fillId="0" borderId="0" xfId="0" applyNumberFormat="1" applyFont="1" applyBorder="1">
      <alignment vertical="center"/>
    </xf>
    <xf numFmtId="194" fontId="2" fillId="0" borderId="0" xfId="0" applyNumberFormat="1" applyFont="1" applyBorder="1" applyAlignment="1">
      <alignment horizontal="right" vertical="center"/>
    </xf>
    <xf numFmtId="193" fontId="17" fillId="0" borderId="0" xfId="0" applyNumberFormat="1" applyFont="1" applyFill="1" applyBorder="1">
      <alignment vertical="center"/>
    </xf>
    <xf numFmtId="200" fontId="2" fillId="0" borderId="0" xfId="0" applyNumberFormat="1" applyFont="1">
      <alignment vertical="center"/>
    </xf>
    <xf numFmtId="0" fontId="24" fillId="0" borderId="0" xfId="25" applyFont="1">
      <alignment vertical="center"/>
    </xf>
    <xf numFmtId="0" fontId="26" fillId="0" borderId="2" xfId="25" quotePrefix="1" applyFont="1" applyBorder="1" applyAlignment="1">
      <alignment horizontal="centerContinuous" vertical="center"/>
    </xf>
    <xf numFmtId="0" fontId="26" fillId="0" borderId="2" xfId="25" applyFont="1" applyBorder="1" applyAlignment="1">
      <alignment horizontal="centerContinuous" vertical="center"/>
    </xf>
    <xf numFmtId="0" fontId="26" fillId="0" borderId="2" xfId="25" applyFont="1" applyBorder="1" applyAlignment="1">
      <alignment vertical="center"/>
    </xf>
    <xf numFmtId="0" fontId="24" fillId="0" borderId="2" xfId="25" applyFont="1" applyBorder="1" applyAlignment="1">
      <alignment vertical="center"/>
    </xf>
    <xf numFmtId="0" fontId="24" fillId="0" borderId="7" xfId="25" applyFont="1" applyBorder="1" applyAlignment="1">
      <alignment horizontal="centerContinuous" vertical="center"/>
    </xf>
    <xf numFmtId="0" fontId="24" fillId="0" borderId="2" xfId="25" applyFont="1" applyBorder="1" applyAlignment="1">
      <alignment horizontal="centerContinuous" vertical="center"/>
    </xf>
    <xf numFmtId="0" fontId="26" fillId="0" borderId="0" xfId="25" quotePrefix="1" applyFont="1" applyAlignment="1">
      <alignment horizontal="centerContinuous" vertical="center"/>
    </xf>
    <xf numFmtId="0" fontId="26" fillId="0" borderId="0" xfId="25" applyFont="1" applyAlignment="1">
      <alignment horizontal="centerContinuous" vertical="center"/>
    </xf>
    <xf numFmtId="0" fontId="26" fillId="0" borderId="0" xfId="25" applyFont="1" applyAlignment="1">
      <alignment vertical="center"/>
    </xf>
    <xf numFmtId="0" fontId="24" fillId="0" borderId="0" xfId="25" applyFont="1" applyBorder="1" applyAlignment="1">
      <alignment horizontal="centerContinuous" vertical="center"/>
    </xf>
    <xf numFmtId="0" fontId="24" fillId="0" borderId="0" xfId="25" applyFont="1" applyFill="1">
      <alignment vertical="center"/>
    </xf>
    <xf numFmtId="0" fontId="24" fillId="0" borderId="0" xfId="25" applyFont="1" applyBorder="1">
      <alignment vertical="center"/>
    </xf>
    <xf numFmtId="0" fontId="24" fillId="0" borderId="0" xfId="25" applyFont="1" applyAlignment="1">
      <alignment vertical="center"/>
    </xf>
    <xf numFmtId="0" fontId="24" fillId="0" borderId="0" xfId="12" applyNumberFormat="1" applyFont="1" applyBorder="1" applyAlignment="1">
      <alignment horizontal="left" vertical="center"/>
    </xf>
    <xf numFmtId="0" fontId="24" fillId="0" borderId="0" xfId="12" quotePrefix="1" applyNumberFormat="1" applyFont="1" applyBorder="1" applyAlignment="1">
      <alignment horizontal="left" vertical="center"/>
    </xf>
    <xf numFmtId="0" fontId="24" fillId="0" borderId="0" xfId="12" quotePrefix="1" applyNumberFormat="1" applyFont="1" applyBorder="1" applyAlignment="1">
      <alignment horizontal="centerContinuous" vertical="center"/>
    </xf>
    <xf numFmtId="167" fontId="24" fillId="0" borderId="0" xfId="12" quotePrefix="1" applyFont="1" applyBorder="1" applyAlignment="1">
      <alignment vertical="center"/>
    </xf>
    <xf numFmtId="0" fontId="26" fillId="0" borderId="0" xfId="25" quotePrefix="1" applyFont="1" applyBorder="1">
      <alignment vertical="center"/>
    </xf>
    <xf numFmtId="0" fontId="24" fillId="0" borderId="0" xfId="25" quotePrefix="1" applyNumberFormat="1" applyFont="1" applyBorder="1">
      <alignment vertical="center"/>
    </xf>
    <xf numFmtId="0" fontId="24" fillId="0" borderId="0" xfId="25" quotePrefix="1" applyFont="1" applyBorder="1">
      <alignment vertical="center"/>
    </xf>
    <xf numFmtId="167" fontId="24" fillId="0" borderId="0" xfId="12" quotePrefix="1" applyFont="1" applyBorder="1" applyAlignment="1">
      <alignment horizontal="centerContinuous" vertical="center"/>
    </xf>
    <xf numFmtId="0" fontId="26" fillId="0" borderId="0" xfId="25" applyFont="1" applyBorder="1">
      <alignment vertical="center"/>
    </xf>
    <xf numFmtId="0" fontId="24" fillId="0" borderId="0" xfId="25" applyFont="1" applyBorder="1" applyAlignment="1">
      <alignment horizontal="right" vertical="center"/>
    </xf>
    <xf numFmtId="0" fontId="24" fillId="0" borderId="0" xfId="25" applyFont="1" applyBorder="1" applyAlignment="1">
      <alignment vertical="center"/>
    </xf>
    <xf numFmtId="0" fontId="26" fillId="0" borderId="0" xfId="25" applyFont="1" applyBorder="1" applyAlignment="1">
      <alignment vertical="center"/>
    </xf>
    <xf numFmtId="0" fontId="26" fillId="0" borderId="0" xfId="25" applyFont="1" applyBorder="1" applyAlignment="1">
      <alignment horizontal="right" vertical="center"/>
    </xf>
    <xf numFmtId="214" fontId="24" fillId="0" borderId="0" xfId="21" applyNumberFormat="1" applyFont="1" applyBorder="1">
      <alignment vertical="center"/>
    </xf>
    <xf numFmtId="0" fontId="24" fillId="0" borderId="0" xfId="21" applyNumberFormat="1" applyFont="1" applyBorder="1">
      <alignment vertical="center"/>
    </xf>
    <xf numFmtId="0" fontId="24" fillId="0" borderId="0" xfId="25" quotePrefix="1" applyNumberFormat="1" applyFont="1" applyBorder="1" applyAlignment="1">
      <alignment horizontal="left" vertical="center"/>
    </xf>
    <xf numFmtId="0" fontId="24" fillId="0" borderId="0" xfId="25" applyNumberFormat="1" applyFont="1" applyBorder="1">
      <alignment vertical="center"/>
    </xf>
    <xf numFmtId="0" fontId="26" fillId="0" borderId="0" xfId="25" applyNumberFormat="1" applyFont="1" applyBorder="1" applyAlignment="1">
      <alignment horizontal="centerContinuous" vertical="center"/>
    </xf>
    <xf numFmtId="0" fontId="26" fillId="0" borderId="0" xfId="25" quotePrefix="1" applyNumberFormat="1" applyFont="1" applyBorder="1" applyAlignment="1">
      <alignment horizontal="centerContinuous" vertical="center"/>
    </xf>
    <xf numFmtId="0" fontId="26" fillId="0" borderId="0" xfId="25" applyNumberFormat="1" applyFont="1" applyBorder="1">
      <alignment vertical="center"/>
    </xf>
    <xf numFmtId="0" fontId="24" fillId="0" borderId="0" xfId="25" applyNumberFormat="1" applyFont="1" applyBorder="1" applyAlignment="1">
      <alignment horizontal="right" vertical="center"/>
    </xf>
    <xf numFmtId="0" fontId="24" fillId="0" borderId="0" xfId="25" applyFont="1" applyAlignment="1">
      <alignment horizontal="centerContinuous" vertical="center"/>
    </xf>
    <xf numFmtId="218" fontId="26" fillId="0" borderId="0" xfId="25" applyNumberFormat="1" applyFont="1" applyBorder="1" applyAlignment="1">
      <alignment vertical="center"/>
    </xf>
    <xf numFmtId="220" fontId="17" fillId="0" borderId="4" xfId="24" applyNumberFormat="1" applyFont="1" applyFill="1" applyBorder="1"/>
    <xf numFmtId="0" fontId="24" fillId="0" borderId="0" xfId="25" applyNumberFormat="1" applyFont="1" applyBorder="1" applyAlignment="1">
      <alignment horizontal="centerContinuous" vertical="center"/>
    </xf>
    <xf numFmtId="0" fontId="24" fillId="0" borderId="0" xfId="25" quotePrefix="1" applyNumberFormat="1" applyFont="1" applyBorder="1" applyAlignment="1">
      <alignment horizontal="centerContinuous" vertical="center"/>
    </xf>
    <xf numFmtId="0" fontId="26" fillId="0" borderId="0" xfId="25" quotePrefix="1" applyNumberFormat="1" applyFont="1" applyBorder="1">
      <alignment vertical="center"/>
    </xf>
    <xf numFmtId="220" fontId="17" fillId="0" borderId="5" xfId="24" applyNumberFormat="1" applyFont="1" applyFill="1" applyBorder="1"/>
    <xf numFmtId="168" fontId="17" fillId="0" borderId="0" xfId="9" applyFont="1" applyAlignment="1">
      <alignment horizontal="right" vertical="center"/>
    </xf>
    <xf numFmtId="168" fontId="2" fillId="0" borderId="3" xfId="0" applyFont="1" applyBorder="1" applyAlignment="1">
      <alignment horizontal="centerContinuous" vertical="center"/>
    </xf>
    <xf numFmtId="168" fontId="2" fillId="0" borderId="0" xfId="0" quotePrefix="1" applyFont="1" applyAlignment="1">
      <alignment horizontal="right" vertical="center"/>
    </xf>
    <xf numFmtId="173" fontId="2" fillId="0" borderId="1" xfId="0" applyNumberFormat="1" applyFont="1" applyFill="1" applyBorder="1">
      <alignment vertical="center"/>
    </xf>
    <xf numFmtId="173" fontId="2" fillId="0" borderId="0" xfId="0" applyNumberFormat="1" applyFont="1" applyFill="1" applyBorder="1">
      <alignment vertical="center"/>
    </xf>
    <xf numFmtId="168" fontId="17" fillId="0" borderId="0" xfId="0" quotePrefix="1" applyFont="1" applyAlignment="1">
      <alignment horizontal="right" vertical="center"/>
    </xf>
    <xf numFmtId="173" fontId="17" fillId="0" borderId="1" xfId="0" applyNumberFormat="1" applyFont="1" applyFill="1" applyBorder="1">
      <alignment vertical="center"/>
    </xf>
    <xf numFmtId="173" fontId="17" fillId="0" borderId="0" xfId="0" applyNumberFormat="1" applyFont="1" applyFill="1" applyBorder="1">
      <alignment vertical="center"/>
    </xf>
    <xf numFmtId="168" fontId="2" fillId="0" borderId="0" xfId="0" applyFont="1" applyBorder="1" applyAlignment="1"/>
    <xf numFmtId="168" fontId="17" fillId="0" borderId="0" xfId="0" applyFont="1" applyAlignment="1"/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17" fillId="0" borderId="1" xfId="0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68" fontId="16" fillId="0" borderId="0" xfId="9" applyFont="1" applyAlignment="1">
      <alignment horizontal="right" vertical="center"/>
    </xf>
    <xf numFmtId="0" fontId="24" fillId="0" borderId="0" xfId="12" quotePrefix="1" applyNumberFormat="1" applyFont="1" applyBorder="1" applyAlignment="1">
      <alignment vertical="center"/>
    </xf>
    <xf numFmtId="0" fontId="24" fillId="0" borderId="0" xfId="25" applyNumberFormat="1" applyFont="1" applyBorder="1" applyAlignment="1">
      <alignment vertical="center"/>
    </xf>
    <xf numFmtId="168" fontId="17" fillId="0" borderId="0" xfId="9" applyFont="1" applyAlignment="1">
      <alignment horizontal="left" vertical="center"/>
    </xf>
    <xf numFmtId="168" fontId="17" fillId="0" borderId="0" xfId="9" applyFont="1">
      <alignment vertical="center"/>
    </xf>
    <xf numFmtId="168" fontId="2" fillId="0" borderId="1" xfId="0" applyFont="1" applyBorder="1" applyAlignment="1">
      <alignment horizontal="centerContinuous" vertical="center"/>
    </xf>
    <xf numFmtId="168" fontId="2" fillId="0" borderId="2" xfId="0" applyFont="1" applyBorder="1" applyAlignment="1">
      <alignment horizontal="centerContinuous"/>
    </xf>
    <xf numFmtId="0" fontId="2" fillId="0" borderId="0" xfId="0" applyNumberFormat="1" applyFont="1" applyAlignment="1">
      <alignment horizontal="center" vertical="center"/>
    </xf>
    <xf numFmtId="168" fontId="2" fillId="0" borderId="5" xfId="0" quotePrefix="1" applyFont="1" applyBorder="1" applyAlignment="1">
      <alignment horizontal="right" vertical="center"/>
    </xf>
    <xf numFmtId="0" fontId="17" fillId="0" borderId="1" xfId="0" applyNumberFormat="1" applyFont="1" applyBorder="1">
      <alignment vertical="center"/>
    </xf>
    <xf numFmtId="168" fontId="17" fillId="0" borderId="5" xfId="0" quotePrefix="1" applyFont="1" applyBorder="1" applyAlignment="1">
      <alignment horizontal="right" vertical="center"/>
    </xf>
    <xf numFmtId="168" fontId="16" fillId="0" borderId="0" xfId="9" applyFont="1" applyAlignment="1">
      <alignment horizontal="left" vertical="center"/>
    </xf>
    <xf numFmtId="168" fontId="20" fillId="0" borderId="0" xfId="9" applyFont="1" applyAlignment="1">
      <alignment horizontal="right" vertical="center"/>
    </xf>
    <xf numFmtId="168" fontId="2" fillId="0" borderId="0" xfId="9" applyFont="1" applyAlignment="1">
      <alignment horizontal="right" vertical="center"/>
    </xf>
    <xf numFmtId="168" fontId="2" fillId="0" borderId="12" xfId="15" applyFont="1" applyBorder="1">
      <alignment vertical="center"/>
    </xf>
    <xf numFmtId="168" fontId="2" fillId="0" borderId="13" xfId="15" applyFont="1" applyBorder="1">
      <alignment vertical="center"/>
    </xf>
    <xf numFmtId="168" fontId="2" fillId="0" borderId="0" xfId="15" applyFont="1" applyAlignment="1">
      <alignment vertical="center"/>
    </xf>
    <xf numFmtId="168" fontId="2" fillId="0" borderId="0" xfId="15" applyFont="1" applyAlignment="1">
      <alignment horizontal="centerContinuous" vertical="center"/>
    </xf>
    <xf numFmtId="168" fontId="2" fillId="0" borderId="1" xfId="15" quotePrefix="1" applyFont="1" applyFill="1" applyBorder="1" applyAlignment="1">
      <alignment horizontal="centerContinuous"/>
    </xf>
    <xf numFmtId="168" fontId="2" fillId="0" borderId="0" xfId="15" quotePrefix="1" applyFont="1" applyFill="1" applyAlignment="1">
      <alignment horizontal="centerContinuous"/>
    </xf>
    <xf numFmtId="168" fontId="2" fillId="0" borderId="8" xfId="15" quotePrefix="1" applyFont="1" applyFill="1" applyBorder="1" applyAlignment="1">
      <alignment horizontal="centerContinuous"/>
    </xf>
    <xf numFmtId="168" fontId="2" fillId="0" borderId="1" xfId="15" applyFont="1" applyFill="1" applyBorder="1" applyAlignment="1">
      <alignment horizontal="centerContinuous" vertical="center"/>
    </xf>
    <xf numFmtId="168" fontId="2" fillId="0" borderId="0" xfId="15" applyFont="1" applyFill="1" applyAlignment="1">
      <alignment horizontal="centerContinuous" vertical="center"/>
    </xf>
    <xf numFmtId="168" fontId="2" fillId="0" borderId="5" xfId="15" applyFont="1" applyFill="1" applyBorder="1" applyAlignment="1">
      <alignment horizontal="centerContinuous" vertical="center"/>
    </xf>
    <xf numFmtId="168" fontId="2" fillId="0" borderId="3" xfId="15" quotePrefix="1" applyFont="1" applyFill="1" applyBorder="1" applyAlignment="1">
      <alignment horizontal="centerContinuous" vertical="center"/>
    </xf>
    <xf numFmtId="168" fontId="2" fillId="0" borderId="2" xfId="15" quotePrefix="1" applyFont="1" applyFill="1" applyBorder="1" applyAlignment="1">
      <alignment horizontal="centerContinuous" vertical="center"/>
    </xf>
    <xf numFmtId="168" fontId="2" fillId="0" borderId="7" xfId="15" quotePrefix="1" applyFont="1" applyFill="1" applyBorder="1" applyAlignment="1">
      <alignment horizontal="centerContinuous" vertical="center"/>
    </xf>
    <xf numFmtId="168" fontId="2" fillId="0" borderId="0" xfId="15" applyFont="1" applyFill="1">
      <alignment vertical="center"/>
    </xf>
    <xf numFmtId="168" fontId="17" fillId="0" borderId="0" xfId="15" applyFont="1" applyFill="1" applyAlignment="1">
      <alignment horizontal="centerContinuous" vertical="center"/>
    </xf>
    <xf numFmtId="168" fontId="17" fillId="0" borderId="0" xfId="15" applyFont="1" applyBorder="1" applyAlignment="1">
      <alignment vertical="center"/>
    </xf>
    <xf numFmtId="168" fontId="2" fillId="0" borderId="0" xfId="15" applyFont="1" applyFill="1" applyBorder="1">
      <alignment vertical="center"/>
    </xf>
    <xf numFmtId="169" fontId="2" fillId="0" borderId="4" xfId="15" applyNumberFormat="1" applyFont="1" applyFill="1" applyBorder="1">
      <alignment vertical="center"/>
    </xf>
    <xf numFmtId="169" fontId="2" fillId="0" borderId="1" xfId="15" applyNumberFormat="1" applyFont="1" applyBorder="1" applyAlignment="1">
      <alignment horizontal="right" vertical="center"/>
    </xf>
    <xf numFmtId="169" fontId="2" fillId="0" borderId="0" xfId="15" applyNumberFormat="1" applyFont="1" applyBorder="1" applyAlignment="1">
      <alignment horizontal="right" vertical="center"/>
    </xf>
    <xf numFmtId="169" fontId="2" fillId="0" borderId="1" xfId="15" applyNumberFormat="1" applyFont="1" applyFill="1" applyBorder="1">
      <alignment vertical="center"/>
    </xf>
    <xf numFmtId="169" fontId="2" fillId="0" borderId="1" xfId="15" applyNumberFormat="1" applyFont="1" applyFill="1" applyBorder="1" applyAlignment="1">
      <alignment horizontal="right" vertical="center"/>
    </xf>
    <xf numFmtId="169" fontId="2" fillId="0" borderId="0" xfId="15" applyNumberFormat="1" applyFont="1" applyFill="1" applyBorder="1" applyAlignment="1">
      <alignment horizontal="right" vertical="center"/>
    </xf>
    <xf numFmtId="168" fontId="17" fillId="0" borderId="0" xfId="15" quotePrefix="1" applyFont="1" applyAlignment="1">
      <alignment horizontal="right" vertical="center"/>
    </xf>
    <xf numFmtId="169" fontId="17" fillId="0" borderId="1" xfId="15" applyNumberFormat="1" applyFont="1" applyFill="1" applyBorder="1">
      <alignment vertical="center"/>
    </xf>
    <xf numFmtId="169" fontId="17" fillId="0" borderId="1" xfId="15" applyNumberFormat="1" applyFont="1" applyFill="1" applyBorder="1" applyAlignment="1">
      <alignment horizontal="right" vertical="center"/>
    </xf>
    <xf numFmtId="169" fontId="17" fillId="0" borderId="0" xfId="15" applyNumberFormat="1" applyFont="1" applyFill="1" applyBorder="1" applyAlignment="1">
      <alignment horizontal="right" vertical="center"/>
    </xf>
    <xf numFmtId="168" fontId="2" fillId="0" borderId="1" xfId="15" applyFont="1" applyFill="1" applyBorder="1">
      <alignment vertical="center"/>
    </xf>
    <xf numFmtId="0" fontId="2" fillId="0" borderId="1" xfId="15" applyNumberFormat="1" applyFont="1" applyFill="1" applyBorder="1" applyAlignment="1">
      <alignment vertical="center"/>
    </xf>
    <xf numFmtId="0" fontId="2" fillId="0" borderId="1" xfId="15" applyNumberFormat="1" applyFont="1" applyFill="1" applyBorder="1">
      <alignment vertical="center"/>
    </xf>
    <xf numFmtId="0" fontId="2" fillId="0" borderId="0" xfId="15" applyNumberFormat="1" applyFont="1" applyFill="1" applyBorder="1">
      <alignment vertical="center"/>
    </xf>
    <xf numFmtId="0" fontId="2" fillId="0" borderId="5" xfId="15" applyNumberFormat="1" applyFont="1" applyFill="1" applyBorder="1">
      <alignment vertical="center"/>
    </xf>
    <xf numFmtId="169" fontId="2" fillId="0" borderId="0" xfId="15" applyNumberFormat="1" applyFont="1" applyFill="1" applyBorder="1">
      <alignment vertical="center"/>
    </xf>
    <xf numFmtId="169" fontId="17" fillId="0" borderId="0" xfId="15" applyNumberFormat="1" applyFont="1" applyFill="1" applyBorder="1">
      <alignment vertical="center"/>
    </xf>
    <xf numFmtId="168" fontId="2" fillId="0" borderId="0" xfId="15" applyFont="1" applyFill="1" applyAlignment="1">
      <alignment vertical="center"/>
    </xf>
    <xf numFmtId="168" fontId="17" fillId="0" borderId="0" xfId="15" applyFont="1" applyAlignment="1">
      <alignment horizontal="centerContinuous" vertical="center"/>
    </xf>
    <xf numFmtId="167" fontId="2" fillId="0" borderId="0" xfId="12" quotePrefix="1" applyFont="1" applyBorder="1" applyAlignment="1">
      <alignment horizontal="centerContinuous" vertical="center"/>
    </xf>
    <xf numFmtId="0" fontId="2" fillId="0" borderId="1" xfId="15" applyNumberFormat="1" applyFont="1" applyFill="1" applyBorder="1" applyAlignment="1">
      <alignment horizontal="right" vertical="center"/>
    </xf>
    <xf numFmtId="0" fontId="2" fillId="0" borderId="0" xfId="15" applyNumberFormat="1" applyFont="1" applyFill="1" applyBorder="1" applyAlignment="1">
      <alignment horizontal="right" vertical="center"/>
    </xf>
    <xf numFmtId="0" fontId="2" fillId="0" borderId="5" xfId="15" applyNumberFormat="1" applyFont="1" applyFill="1" applyBorder="1" applyAlignment="1">
      <alignment horizontal="right" vertical="center"/>
    </xf>
    <xf numFmtId="190" fontId="17" fillId="0" borderId="1" xfId="15" applyNumberFormat="1" applyFont="1" applyBorder="1" applyAlignment="1">
      <alignment horizontal="right" vertical="center"/>
    </xf>
    <xf numFmtId="175" fontId="2" fillId="0" borderId="0" xfId="15" applyNumberFormat="1" applyFont="1">
      <alignment vertical="center"/>
    </xf>
    <xf numFmtId="168" fontId="2" fillId="0" borderId="0" xfId="15" applyFont="1" applyAlignment="1">
      <alignment horizontal="right" vertical="center"/>
    </xf>
    <xf numFmtId="168" fontId="2" fillId="0" borderId="13" xfId="15" quotePrefix="1" applyFont="1" applyFill="1" applyBorder="1" applyAlignment="1">
      <alignment horizontal="centerContinuous"/>
    </xf>
    <xf numFmtId="168" fontId="2" fillId="0" borderId="3" xfId="15" applyFont="1" applyFill="1" applyBorder="1" applyAlignment="1">
      <alignment horizontal="centerContinuous" vertical="center"/>
    </xf>
    <xf numFmtId="168" fontId="2" fillId="0" borderId="3" xfId="15" applyFont="1" applyBorder="1" applyAlignment="1">
      <alignment horizontal="centerContinuous" vertical="center"/>
    </xf>
    <xf numFmtId="190" fontId="2" fillId="0" borderId="1" xfId="15" applyNumberFormat="1" applyFont="1" applyBorder="1" applyAlignment="1">
      <alignment horizontal="right" vertical="center"/>
    </xf>
    <xf numFmtId="168" fontId="28" fillId="0" borderId="0" xfId="15" applyFont="1">
      <alignment vertical="center"/>
    </xf>
    <xf numFmtId="168" fontId="2" fillId="0" borderId="0" xfId="15" applyFont="1" applyBorder="1" applyAlignment="1">
      <alignment horizontal="right" vertical="center"/>
    </xf>
    <xf numFmtId="168" fontId="2" fillId="0" borderId="4" xfId="15" applyFont="1" applyBorder="1" applyAlignment="1">
      <alignment horizontal="right" vertical="center"/>
    </xf>
    <xf numFmtId="0" fontId="17" fillId="0" borderId="1" xfId="15" applyNumberFormat="1" applyFont="1" applyFill="1" applyBorder="1" applyAlignment="1">
      <alignment horizontal="right" vertical="center"/>
    </xf>
    <xf numFmtId="0" fontId="17" fillId="0" borderId="0" xfId="15" applyNumberFormat="1" applyFont="1" applyFill="1" applyBorder="1" applyAlignment="1">
      <alignment horizontal="right" vertical="center"/>
    </xf>
    <xf numFmtId="168" fontId="2" fillId="0" borderId="0" xfId="15" applyFont="1" applyFill="1" applyBorder="1" applyAlignment="1">
      <alignment horizontal="right" vertical="center"/>
    </xf>
    <xf numFmtId="168" fontId="2" fillId="0" borderId="0" xfId="15" applyFont="1" applyFill="1" applyAlignment="1">
      <alignment horizontal="right" vertical="center"/>
    </xf>
    <xf numFmtId="168" fontId="17" fillId="0" borderId="0" xfId="0" applyFont="1" applyAlignment="1">
      <alignment horizontal="center" vertical="center"/>
    </xf>
    <xf numFmtId="168" fontId="2" fillId="0" borderId="8" xfId="0" applyFont="1" applyBorder="1" applyAlignment="1">
      <alignment horizontal="center" vertical="center"/>
    </xf>
    <xf numFmtId="168" fontId="2" fillId="0" borderId="7" xfId="0" applyFont="1" applyBorder="1" applyAlignment="1">
      <alignment horizontal="center" vertical="center"/>
    </xf>
    <xf numFmtId="168" fontId="2" fillId="0" borderId="6" xfId="0" applyFont="1" applyBorder="1" applyAlignment="1">
      <alignment horizontal="center" vertical="center"/>
    </xf>
    <xf numFmtId="168" fontId="2" fillId="0" borderId="10" xfId="0" applyFont="1" applyBorder="1" applyAlignment="1">
      <alignment horizontal="center" vertical="center"/>
    </xf>
    <xf numFmtId="168" fontId="2" fillId="0" borderId="2" xfId="15" applyFont="1" applyBorder="1" applyAlignment="1">
      <alignment horizontal="centerContinuous" vertical="center"/>
    </xf>
    <xf numFmtId="168" fontId="17" fillId="0" borderId="0" xfId="9" applyFont="1" applyAlignment="1">
      <alignment horizontal="centerContinuous" vertical="center"/>
    </xf>
    <xf numFmtId="165" fontId="2" fillId="0" borderId="0" xfId="3" applyNumberFormat="1" applyFont="1" applyAlignment="1">
      <alignment vertical="center"/>
    </xf>
    <xf numFmtId="168" fontId="16" fillId="0" borderId="0" xfId="9" applyFont="1" applyAlignment="1">
      <alignment horizontal="centerContinuous" vertical="center"/>
    </xf>
    <xf numFmtId="168" fontId="2" fillId="0" borderId="9" xfId="0" applyFont="1" applyBorder="1" applyAlignment="1">
      <alignment horizontal="centerContinuous" vertical="center"/>
    </xf>
    <xf numFmtId="179" fontId="2" fillId="0" borderId="4" xfId="0" applyNumberFormat="1" applyFont="1" applyBorder="1" applyAlignment="1">
      <alignment horizontal="right" vertical="center"/>
    </xf>
    <xf numFmtId="0" fontId="2" fillId="0" borderId="0" xfId="5" applyFont="1" applyBorder="1"/>
    <xf numFmtId="0" fontId="2" fillId="0" borderId="0" xfId="5" applyFont="1"/>
    <xf numFmtId="0" fontId="2" fillId="0" borderId="8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8" xfId="5" applyFont="1" applyBorder="1"/>
    <xf numFmtId="0" fontId="2" fillId="0" borderId="10" xfId="5" applyFont="1" applyBorder="1"/>
    <xf numFmtId="0" fontId="2" fillId="0" borderId="5" xfId="5" applyFont="1" applyBorder="1"/>
    <xf numFmtId="0" fontId="2" fillId="0" borderId="4" xfId="5" applyFont="1" applyBorder="1"/>
    <xf numFmtId="206" fontId="2" fillId="0" borderId="0" xfId="7" applyNumberFormat="1" applyFont="1" applyBorder="1" applyAlignment="1">
      <alignment horizontal="right"/>
    </xf>
    <xf numFmtId="206" fontId="2" fillId="0" borderId="4" xfId="7" applyNumberFormat="1" applyFont="1" applyBorder="1" applyAlignment="1">
      <alignment horizontal="right"/>
    </xf>
    <xf numFmtId="0" fontId="2" fillId="0" borderId="0" xfId="5" applyFont="1" applyAlignment="1">
      <alignment horizontal="right"/>
    </xf>
    <xf numFmtId="0" fontId="22" fillId="0" borderId="0" xfId="5" applyFont="1"/>
    <xf numFmtId="0" fontId="2" fillId="0" borderId="11" xfId="5" applyFont="1" applyBorder="1"/>
    <xf numFmtId="0" fontId="2" fillId="0" borderId="12" xfId="5" applyFont="1" applyBorder="1"/>
    <xf numFmtId="0" fontId="2" fillId="0" borderId="14" xfId="5" applyFont="1" applyBorder="1"/>
    <xf numFmtId="0" fontId="2" fillId="0" borderId="9" xfId="5" applyFont="1" applyBorder="1"/>
    <xf numFmtId="0" fontId="2" fillId="0" borderId="10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2" xfId="5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201" fontId="2" fillId="0" borderId="0" xfId="2" applyNumberFormat="1" applyFont="1" applyBorder="1">
      <alignment vertical="center"/>
    </xf>
    <xf numFmtId="207" fontId="2" fillId="0" borderId="4" xfId="7" applyNumberFormat="1" applyFont="1" applyBorder="1" applyAlignment="1">
      <alignment horizontal="right"/>
    </xf>
    <xf numFmtId="206" fontId="2" fillId="0" borderId="10" xfId="7" applyNumberFormat="1" applyFont="1" applyBorder="1" applyAlignment="1">
      <alignment horizontal="right"/>
    </xf>
    <xf numFmtId="201" fontId="2" fillId="0" borderId="10" xfId="7" applyNumberFormat="1" applyFont="1" applyBorder="1" applyAlignment="1">
      <alignment horizontal="right"/>
    </xf>
    <xf numFmtId="208" fontId="2" fillId="0" borderId="10" xfId="5" applyNumberFormat="1" applyFont="1" applyBorder="1"/>
    <xf numFmtId="0" fontId="2" fillId="0" borderId="10" xfId="5" applyFont="1" applyBorder="1" applyAlignment="1">
      <alignment horizontal="right"/>
    </xf>
    <xf numFmtId="0" fontId="2" fillId="0" borderId="0" xfId="5" applyFont="1" applyBorder="1" applyAlignment="1">
      <alignment horizontal="right"/>
    </xf>
    <xf numFmtId="168" fontId="17" fillId="0" borderId="0" xfId="9" applyFont="1" applyAlignment="1">
      <alignment vertical="center"/>
    </xf>
    <xf numFmtId="168" fontId="2" fillId="0" borderId="10" xfId="0" applyFont="1" applyBorder="1" applyAlignment="1">
      <alignment horizontal="center" wrapText="1"/>
    </xf>
    <xf numFmtId="168" fontId="2" fillId="0" borderId="8" xfId="0" applyFont="1" applyBorder="1" applyAlignment="1">
      <alignment horizontal="center" wrapText="1"/>
    </xf>
    <xf numFmtId="168" fontId="17" fillId="0" borderId="5" xfId="0" applyFont="1" applyBorder="1" applyAlignment="1">
      <alignment vertical="center"/>
    </xf>
    <xf numFmtId="174" fontId="2" fillId="0" borderId="0" xfId="0" applyNumberFormat="1" applyFont="1" applyAlignment="1">
      <alignment horizontal="center" vertical="center"/>
    </xf>
    <xf numFmtId="171" fontId="2" fillId="0" borderId="0" xfId="0" applyNumberFormat="1" applyFont="1">
      <alignment vertical="center"/>
    </xf>
    <xf numFmtId="166" fontId="2" fillId="0" borderId="0" xfId="0" applyNumberFormat="1" applyFont="1">
      <alignment vertical="center"/>
    </xf>
    <xf numFmtId="171" fontId="2" fillId="0" borderId="1" xfId="0" applyNumberFormat="1" applyFont="1" applyBorder="1">
      <alignment vertical="center"/>
    </xf>
    <xf numFmtId="180" fontId="2" fillId="0" borderId="1" xfId="0" applyNumberFormat="1" applyFont="1" applyBorder="1">
      <alignment vertical="center"/>
    </xf>
    <xf numFmtId="170" fontId="2" fillId="0" borderId="1" xfId="0" applyNumberFormat="1" applyFont="1" applyBorder="1">
      <alignment vertical="center"/>
    </xf>
    <xf numFmtId="180" fontId="2" fillId="0" borderId="1" xfId="0" applyNumberFormat="1" applyFont="1" applyBorder="1" applyAlignment="1">
      <alignment horizontal="right" vertical="center"/>
    </xf>
    <xf numFmtId="1" fontId="2" fillId="0" borderId="0" xfId="0" quotePrefix="1" applyNumberFormat="1" applyFont="1" applyAlignment="1">
      <alignment horizontal="right" vertical="center"/>
    </xf>
    <xf numFmtId="169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0" fontId="2" fillId="0" borderId="0" xfId="0" applyNumberFormat="1" applyFont="1" applyBorder="1">
      <alignment vertical="center"/>
    </xf>
    <xf numFmtId="168" fontId="2" fillId="0" borderId="10" xfId="0" applyFont="1" applyBorder="1" applyAlignment="1">
      <alignment horizontal="center"/>
    </xf>
    <xf numFmtId="168" fontId="2" fillId="0" borderId="8" xfId="0" applyFont="1" applyBorder="1" applyAlignment="1">
      <alignment horizontal="center"/>
    </xf>
    <xf numFmtId="168" fontId="2" fillId="0" borderId="7" xfId="0" applyFont="1" applyBorder="1">
      <alignment vertical="center"/>
    </xf>
    <xf numFmtId="181" fontId="2" fillId="0" borderId="0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1" fontId="2" fillId="0" borderId="4" xfId="0" applyNumberFormat="1" applyFont="1" applyBorder="1">
      <alignment vertical="center"/>
    </xf>
    <xf numFmtId="171" fontId="2" fillId="0" borderId="5" xfId="0" applyNumberFormat="1" applyFont="1" applyBorder="1">
      <alignment vertical="center"/>
    </xf>
    <xf numFmtId="2" fontId="2" fillId="0" borderId="4" xfId="0" applyNumberFormat="1" applyFont="1" applyBorder="1">
      <alignment vertical="center"/>
    </xf>
    <xf numFmtId="2" fontId="2" fillId="0" borderId="1" xfId="0" applyNumberFormat="1" applyFont="1" applyBorder="1">
      <alignment vertical="center"/>
    </xf>
    <xf numFmtId="177" fontId="17" fillId="0" borderId="0" xfId="0" applyNumberFormat="1" applyFont="1" applyBorder="1" applyAlignment="1">
      <alignment horizontal="right" vertical="center"/>
    </xf>
    <xf numFmtId="168" fontId="16" fillId="0" borderId="0" xfId="9" applyFont="1" applyBorder="1" applyAlignment="1">
      <alignment horizontal="right" vertical="center"/>
    </xf>
    <xf numFmtId="168" fontId="2" fillId="0" borderId="11" xfId="0" applyFont="1" applyBorder="1" applyAlignment="1">
      <alignment horizontal="centerContinuous" vertical="center"/>
    </xf>
    <xf numFmtId="180" fontId="17" fillId="0" borderId="1" xfId="0" applyNumberFormat="1" applyFont="1" applyBorder="1">
      <alignment vertical="center"/>
    </xf>
    <xf numFmtId="171" fontId="2" fillId="0" borderId="1" xfId="0" applyNumberFormat="1" applyFont="1" applyBorder="1" applyAlignment="1">
      <alignment horizontal="right" vertical="center"/>
    </xf>
    <xf numFmtId="172" fontId="2" fillId="0" borderId="1" xfId="0" applyNumberFormat="1" applyFont="1" applyBorder="1">
      <alignment vertical="center"/>
    </xf>
    <xf numFmtId="168" fontId="2" fillId="0" borderId="2" xfId="0" applyFont="1" applyBorder="1" applyAlignment="1">
      <alignment horizontal="right" vertical="center"/>
    </xf>
    <xf numFmtId="184" fontId="2" fillId="0" borderId="1" xfId="0" applyNumberFormat="1" applyFont="1" applyBorder="1">
      <alignment vertical="center"/>
    </xf>
    <xf numFmtId="184" fontId="17" fillId="0" borderId="1" xfId="0" applyNumberFormat="1" applyFont="1" applyBorder="1">
      <alignment vertical="center"/>
    </xf>
    <xf numFmtId="171" fontId="17" fillId="0" borderId="1" xfId="0" applyNumberFormat="1" applyFont="1" applyBorder="1">
      <alignment vertical="center"/>
    </xf>
    <xf numFmtId="171" fontId="2" fillId="0" borderId="0" xfId="0" applyNumberFormat="1" applyFont="1" applyBorder="1">
      <alignment vertical="center"/>
    </xf>
    <xf numFmtId="184" fontId="2" fillId="0" borderId="0" xfId="0" applyNumberFormat="1" applyFont="1" applyBorder="1">
      <alignment vertical="center"/>
    </xf>
    <xf numFmtId="168" fontId="2" fillId="0" borderId="10" xfId="0" applyFont="1" applyBorder="1" applyAlignment="1">
      <alignment horizontal="centerContinuous" vertical="center"/>
    </xf>
    <xf numFmtId="184" fontId="17" fillId="0" borderId="0" xfId="0" applyNumberFormat="1" applyFont="1" applyBorder="1">
      <alignment vertical="center"/>
    </xf>
    <xf numFmtId="171" fontId="17" fillId="0" borderId="1" xfId="0" applyNumberFormat="1" applyFont="1" applyBorder="1" applyAlignment="1">
      <alignment horizontal="right" vertical="center"/>
    </xf>
    <xf numFmtId="184" fontId="17" fillId="0" borderId="0" xfId="0" applyNumberFormat="1" applyFont="1" applyFill="1" applyBorder="1">
      <alignment vertical="center"/>
    </xf>
    <xf numFmtId="209" fontId="2" fillId="0" borderId="1" xfId="0" applyNumberFormat="1" applyFont="1" applyBorder="1">
      <alignment vertical="center"/>
    </xf>
    <xf numFmtId="183" fontId="2" fillId="0" borderId="1" xfId="0" applyNumberFormat="1" applyFont="1" applyBorder="1">
      <alignment vertical="center"/>
    </xf>
    <xf numFmtId="171" fontId="17" fillId="0" borderId="0" xfId="0" applyNumberFormat="1" applyFont="1" applyBorder="1">
      <alignment vertical="center"/>
    </xf>
    <xf numFmtId="183" fontId="17" fillId="0" borderId="1" xfId="0" applyNumberFormat="1" applyFont="1" applyBorder="1">
      <alignment vertical="center"/>
    </xf>
    <xf numFmtId="168" fontId="2" fillId="0" borderId="0" xfId="0" quotePrefix="1" applyFont="1" applyFill="1" applyAlignment="1">
      <alignment horizontal="right" vertical="center"/>
    </xf>
    <xf numFmtId="168" fontId="2" fillId="0" borderId="1" xfId="0" applyFont="1" applyBorder="1" applyAlignment="1">
      <alignment horizontal="center"/>
    </xf>
    <xf numFmtId="168" fontId="2" fillId="0" borderId="0" xfId="0" applyFont="1" applyBorder="1" applyAlignment="1">
      <alignment horizontal="center"/>
    </xf>
    <xf numFmtId="168" fontId="2" fillId="0" borderId="0" xfId="4" applyFont="1">
      <alignment vertical="center"/>
    </xf>
    <xf numFmtId="168" fontId="2" fillId="0" borderId="12" xfId="4" applyFont="1" applyBorder="1" applyAlignment="1">
      <alignment horizontal="centerContinuous" vertical="center"/>
    </xf>
    <xf numFmtId="168" fontId="2" fillId="0" borderId="13" xfId="4" applyFont="1" applyBorder="1" applyAlignment="1">
      <alignment horizontal="centerContinuous" vertical="center"/>
    </xf>
    <xf numFmtId="168" fontId="2" fillId="0" borderId="2" xfId="4" applyFont="1" applyBorder="1" applyAlignment="1">
      <alignment horizontal="centerContinuous" vertical="center"/>
    </xf>
    <xf numFmtId="168" fontId="2" fillId="0" borderId="3" xfId="4" applyFont="1" applyBorder="1" applyAlignment="1">
      <alignment horizontal="centerContinuous" vertical="center"/>
    </xf>
    <xf numFmtId="168" fontId="2" fillId="0" borderId="1" xfId="4" applyFont="1" applyBorder="1" applyAlignment="1">
      <alignment horizontal="centerContinuous" vertical="center"/>
    </xf>
    <xf numFmtId="168" fontId="2" fillId="0" borderId="3" xfId="4" applyFont="1" applyBorder="1">
      <alignment vertical="center"/>
    </xf>
    <xf numFmtId="168" fontId="2" fillId="0" borderId="0" xfId="4" applyFont="1" applyBorder="1">
      <alignment vertical="center"/>
    </xf>
    <xf numFmtId="168" fontId="2" fillId="0" borderId="0" xfId="4" applyFont="1" applyBorder="1" applyAlignment="1">
      <alignment horizontal="centerContinuous" vertical="center"/>
    </xf>
    <xf numFmtId="168" fontId="17" fillId="0" borderId="0" xfId="4" applyFont="1" applyBorder="1" applyAlignment="1">
      <alignment horizontal="centerContinuous" vertical="center"/>
    </xf>
    <xf numFmtId="168" fontId="17" fillId="0" borderId="0" xfId="4" applyFont="1" applyBorder="1" applyAlignment="1">
      <alignment horizontal="centerContinuous" vertical="center" readingOrder="1"/>
    </xf>
    <xf numFmtId="168" fontId="17" fillId="0" borderId="0" xfId="4" applyFont="1" applyAlignment="1">
      <alignment horizontal="centerContinuous" vertical="center" readingOrder="1"/>
    </xf>
    <xf numFmtId="168" fontId="17" fillId="0" borderId="0" xfId="4" applyFont="1" applyAlignment="1">
      <alignment horizontal="centerContinuous" vertical="center"/>
    </xf>
    <xf numFmtId="168" fontId="2" fillId="0" borderId="0" xfId="4" applyFont="1" applyAlignment="1">
      <alignment horizontal="centerContinuous" vertical="center"/>
    </xf>
    <xf numFmtId="168" fontId="17" fillId="0" borderId="0" xfId="4" applyFont="1" applyAlignment="1">
      <alignment vertical="center"/>
    </xf>
    <xf numFmtId="168" fontId="2" fillId="0" borderId="0" xfId="4" applyFont="1" applyFill="1">
      <alignment vertical="center"/>
    </xf>
    <xf numFmtId="167" fontId="2" fillId="0" borderId="0" xfId="13" applyFont="1">
      <alignment vertical="center"/>
    </xf>
    <xf numFmtId="168" fontId="2" fillId="0" borderId="1" xfId="4" applyFont="1" applyBorder="1">
      <alignment vertical="center"/>
    </xf>
    <xf numFmtId="168" fontId="17" fillId="0" borderId="0" xfId="4" applyFont="1" applyAlignment="1">
      <alignment horizontal="right" vertical="center"/>
    </xf>
    <xf numFmtId="168" fontId="17" fillId="0" borderId="1" xfId="4" applyFont="1" applyBorder="1">
      <alignment vertical="center"/>
    </xf>
    <xf numFmtId="168" fontId="17" fillId="0" borderId="0" xfId="4" applyFont="1" applyBorder="1">
      <alignment vertical="center"/>
    </xf>
    <xf numFmtId="168" fontId="17" fillId="0" borderId="0" xfId="4" applyFont="1">
      <alignment vertical="center"/>
    </xf>
    <xf numFmtId="168" fontId="2" fillId="0" borderId="0" xfId="4" applyFont="1" applyAlignment="1">
      <alignment horizontal="right" vertical="center"/>
    </xf>
    <xf numFmtId="168" fontId="2" fillId="0" borderId="0" xfId="4" applyFont="1" applyAlignment="1"/>
    <xf numFmtId="168" fontId="17" fillId="0" borderId="0" xfId="4" applyFont="1" applyBorder="1" applyAlignment="1">
      <alignment vertical="center"/>
    </xf>
    <xf numFmtId="168" fontId="2" fillId="0" borderId="0" xfId="4" applyFont="1" applyFill="1" applyBorder="1">
      <alignment vertical="center"/>
    </xf>
    <xf numFmtId="188" fontId="2" fillId="0" borderId="4" xfId="4" applyNumberFormat="1" applyFont="1" applyBorder="1">
      <alignment vertical="center"/>
    </xf>
    <xf numFmtId="173" fontId="17" fillId="0" borderId="0" xfId="4" applyNumberFormat="1" applyFont="1" applyBorder="1">
      <alignment vertical="center"/>
    </xf>
    <xf numFmtId="175" fontId="17" fillId="0" borderId="0" xfId="4" applyNumberFormat="1" applyFont="1" applyBorder="1" applyAlignment="1">
      <alignment horizontal="center" vertical="center"/>
    </xf>
    <xf numFmtId="185" fontId="17" fillId="0" borderId="0" xfId="4" applyNumberFormat="1" applyFont="1" applyBorder="1">
      <alignment vertical="center"/>
    </xf>
    <xf numFmtId="189" fontId="2" fillId="0" borderId="0" xfId="4" applyNumberFormat="1" applyFont="1" applyBorder="1">
      <alignment vertical="center"/>
    </xf>
    <xf numFmtId="167" fontId="17" fillId="0" borderId="0" xfId="13" applyFont="1">
      <alignment vertical="center"/>
    </xf>
    <xf numFmtId="184" fontId="2" fillId="0" borderId="0" xfId="4" applyNumberFormat="1" applyFont="1" applyBorder="1">
      <alignment vertical="center"/>
    </xf>
    <xf numFmtId="189" fontId="2" fillId="0" borderId="1" xfId="4" applyNumberFormat="1" applyFont="1" applyBorder="1">
      <alignment vertical="center"/>
    </xf>
    <xf numFmtId="188" fontId="2" fillId="0" borderId="0" xfId="4" applyNumberFormat="1" applyFont="1" applyBorder="1">
      <alignment vertical="center"/>
    </xf>
    <xf numFmtId="169" fontId="2" fillId="0" borderId="0" xfId="4" applyNumberFormat="1" applyFont="1" applyBorder="1">
      <alignment vertical="center"/>
    </xf>
    <xf numFmtId="186" fontId="2" fillId="0" borderId="0" xfId="4" applyNumberFormat="1" applyFont="1" applyBorder="1">
      <alignment vertical="center"/>
    </xf>
    <xf numFmtId="0" fontId="2" fillId="0" borderId="0" xfId="16" applyFont="1"/>
    <xf numFmtId="0" fontId="2" fillId="0" borderId="0" xfId="16" applyFont="1" applyBorder="1"/>
    <xf numFmtId="0" fontId="2" fillId="0" borderId="2" xfId="16" applyFont="1" applyBorder="1"/>
    <xf numFmtId="168" fontId="17" fillId="0" borderId="0" xfId="17" applyFont="1" applyBorder="1" applyAlignment="1" applyProtection="1">
      <alignment horizontal="centerContinuous" vertical="center"/>
      <protection locked="0"/>
    </xf>
    <xf numFmtId="168" fontId="17" fillId="0" borderId="0" xfId="17" applyFont="1" applyAlignment="1" applyProtection="1">
      <alignment horizontal="centerContinuous" vertical="center"/>
      <protection locked="0"/>
    </xf>
    <xf numFmtId="168" fontId="17" fillId="0" borderId="12" xfId="17" applyFont="1" applyBorder="1" applyAlignment="1" applyProtection="1">
      <alignment horizontal="centerContinuous" vertical="center"/>
      <protection locked="0"/>
    </xf>
    <xf numFmtId="168" fontId="17" fillId="0" borderId="13" xfId="17" applyFont="1" applyBorder="1" applyAlignment="1" applyProtection="1">
      <alignment horizontal="centerContinuous" vertical="center"/>
      <protection locked="0"/>
    </xf>
    <xf numFmtId="168" fontId="17" fillId="0" borderId="0" xfId="18" applyFont="1" applyBorder="1" applyAlignment="1">
      <alignment horizontal="centerContinuous" vertical="center"/>
    </xf>
    <xf numFmtId="168" fontId="17" fillId="0" borderId="0" xfId="18" applyFont="1" applyAlignment="1">
      <alignment horizontal="centerContinuous" vertical="center"/>
    </xf>
    <xf numFmtId="0" fontId="2" fillId="0" borderId="1" xfId="16" applyFont="1" applyBorder="1"/>
    <xf numFmtId="168" fontId="17" fillId="0" borderId="0" xfId="18" applyFont="1">
      <alignment vertical="center"/>
    </xf>
    <xf numFmtId="168" fontId="17" fillId="0" borderId="0" xfId="18" applyFont="1" applyBorder="1">
      <alignment vertical="center"/>
    </xf>
    <xf numFmtId="168" fontId="2" fillId="0" borderId="0" xfId="18" applyFont="1" applyBorder="1">
      <alignment vertical="center"/>
    </xf>
    <xf numFmtId="168" fontId="17" fillId="0" borderId="0" xfId="17" applyFont="1" applyAlignment="1" applyProtection="1">
      <alignment horizontal="center" vertical="center"/>
      <protection locked="0"/>
    </xf>
    <xf numFmtId="168" fontId="2" fillId="0" borderId="0" xfId="18" applyFont="1">
      <alignment vertical="center"/>
    </xf>
    <xf numFmtId="167" fontId="2" fillId="0" borderId="0" xfId="19" applyFont="1">
      <alignment vertical="center"/>
    </xf>
    <xf numFmtId="177" fontId="2" fillId="0" borderId="0" xfId="18" applyNumberFormat="1" applyFont="1" applyAlignment="1">
      <alignment horizontal="right" vertical="center"/>
    </xf>
    <xf numFmtId="0" fontId="2" fillId="0" borderId="5" xfId="16" applyFont="1" applyBorder="1"/>
    <xf numFmtId="167" fontId="2" fillId="0" borderId="0" xfId="19" applyFont="1" applyBorder="1">
      <alignment vertical="center"/>
    </xf>
    <xf numFmtId="168" fontId="2" fillId="0" borderId="1" xfId="18" applyFont="1" applyBorder="1">
      <alignment vertical="center"/>
    </xf>
    <xf numFmtId="0" fontId="2" fillId="0" borderId="4" xfId="16" applyFont="1" applyBorder="1"/>
    <xf numFmtId="168" fontId="17" fillId="0" borderId="0" xfId="18" applyFont="1" applyBorder="1" applyAlignment="1">
      <alignment horizontal="right" vertical="center"/>
    </xf>
    <xf numFmtId="168" fontId="17" fillId="0" borderId="0" xfId="18" applyFont="1" applyAlignment="1">
      <alignment horizontal="right" vertical="center"/>
    </xf>
    <xf numFmtId="177" fontId="2" fillId="0" borderId="4" xfId="18" applyNumberFormat="1" applyFont="1" applyBorder="1" applyAlignment="1">
      <alignment horizontal="right" vertical="center"/>
    </xf>
    <xf numFmtId="177" fontId="2" fillId="0" borderId="1" xfId="18" applyNumberFormat="1" applyFont="1" applyBorder="1" applyAlignment="1">
      <alignment horizontal="right" vertical="center"/>
    </xf>
    <xf numFmtId="177" fontId="17" fillId="0" borderId="4" xfId="18" applyNumberFormat="1" applyFont="1" applyBorder="1" applyAlignment="1">
      <alignment horizontal="right" vertical="center"/>
    </xf>
    <xf numFmtId="177" fontId="17" fillId="0" borderId="0" xfId="18" applyNumberFormat="1" applyFont="1" applyBorder="1" applyAlignment="1">
      <alignment horizontal="right" vertical="center"/>
    </xf>
    <xf numFmtId="167" fontId="17" fillId="0" borderId="0" xfId="19" applyFont="1" applyBorder="1">
      <alignment vertical="center"/>
    </xf>
    <xf numFmtId="0" fontId="17" fillId="0" borderId="5" xfId="16" applyFont="1" applyBorder="1" applyAlignment="1">
      <alignment horizontal="right" vertical="center"/>
    </xf>
    <xf numFmtId="177" fontId="17" fillId="0" borderId="1" xfId="18" applyNumberFormat="1" applyFont="1" applyBorder="1" applyAlignment="1">
      <alignment horizontal="right" vertical="center"/>
    </xf>
    <xf numFmtId="167" fontId="17" fillId="0" borderId="0" xfId="19" applyFont="1">
      <alignment vertical="center"/>
    </xf>
    <xf numFmtId="0" fontId="17" fillId="0" borderId="0" xfId="16" applyFont="1"/>
    <xf numFmtId="0" fontId="2" fillId="0" borderId="0" xfId="16" applyFont="1" applyBorder="1" applyAlignment="1">
      <alignment horizontal="right" vertical="center"/>
    </xf>
    <xf numFmtId="177" fontId="2" fillId="0" borderId="0" xfId="18" applyNumberFormat="1" applyFont="1" applyBorder="1" applyAlignment="1">
      <alignment horizontal="right" vertical="center"/>
    </xf>
    <xf numFmtId="191" fontId="2" fillId="0" borderId="0" xfId="16" applyNumberFormat="1" applyFont="1" applyAlignment="1">
      <alignment horizontal="right" vertical="center"/>
    </xf>
    <xf numFmtId="0" fontId="17" fillId="0" borderId="0" xfId="16" applyFont="1" applyAlignment="1">
      <alignment horizontal="right" vertical="center"/>
    </xf>
    <xf numFmtId="191" fontId="2" fillId="0" borderId="1" xfId="16" applyNumberFormat="1" applyFont="1" applyBorder="1" applyAlignment="1">
      <alignment horizontal="center" vertical="center"/>
    </xf>
    <xf numFmtId="191" fontId="2" fillId="0" borderId="0" xfId="16" applyNumberFormat="1" applyFont="1" applyBorder="1" applyAlignment="1">
      <alignment horizontal="center" vertical="center"/>
    </xf>
    <xf numFmtId="177" fontId="17" fillId="0" borderId="5" xfId="18" applyNumberFormat="1" applyFont="1" applyBorder="1" applyAlignment="1">
      <alignment horizontal="right" vertical="center"/>
    </xf>
    <xf numFmtId="177" fontId="2" fillId="0" borderId="4" xfId="16" applyNumberFormat="1" applyFont="1" applyBorder="1"/>
    <xf numFmtId="177" fontId="2" fillId="0" borderId="0" xfId="16" applyNumberFormat="1" applyFont="1" applyBorder="1"/>
    <xf numFmtId="0" fontId="17" fillId="0" borderId="0" xfId="16" applyFont="1" applyAlignment="1">
      <alignment horizontal="centerContinuous" vertical="center"/>
    </xf>
    <xf numFmtId="0" fontId="17" fillId="0" borderId="0" xfId="16" applyFont="1" applyBorder="1" applyAlignment="1">
      <alignment horizontal="centerContinuous" vertical="center"/>
    </xf>
    <xf numFmtId="191" fontId="2" fillId="0" borderId="1" xfId="16" applyNumberFormat="1" applyFont="1" applyBorder="1" applyAlignment="1">
      <alignment horizontal="right" vertical="center"/>
    </xf>
    <xf numFmtId="0" fontId="2" fillId="0" borderId="0" xfId="16" applyFont="1" applyAlignment="1">
      <alignment horizontal="right" vertical="center"/>
    </xf>
    <xf numFmtId="191" fontId="2" fillId="0" borderId="0" xfId="16" applyNumberFormat="1" applyFont="1" applyBorder="1" applyAlignment="1">
      <alignment horizontal="right" vertical="center"/>
    </xf>
    <xf numFmtId="0" fontId="17" fillId="0" borderId="4" xfId="16" applyFont="1" applyBorder="1"/>
    <xf numFmtId="191" fontId="2" fillId="0" borderId="4" xfId="16" applyNumberFormat="1" applyFont="1" applyBorder="1" applyAlignment="1">
      <alignment horizontal="right" vertical="center"/>
    </xf>
    <xf numFmtId="0" fontId="2" fillId="0" borderId="0" xfId="8" applyFont="1" applyFill="1" applyBorder="1" applyAlignment="1">
      <alignment vertical="center"/>
    </xf>
    <xf numFmtId="0" fontId="2" fillId="0" borderId="0" xfId="8" applyFont="1" applyFill="1" applyAlignment="1">
      <alignment vertical="center"/>
    </xf>
    <xf numFmtId="0" fontId="2" fillId="0" borderId="0" xfId="8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2" fillId="0" borderId="2" xfId="8" applyFont="1" applyFill="1" applyBorder="1" applyAlignment="1">
      <alignment vertical="center"/>
    </xf>
    <xf numFmtId="0" fontId="2" fillId="0" borderId="13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13" xfId="8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0" fontId="2" fillId="0" borderId="5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left" vertical="center"/>
    </xf>
    <xf numFmtId="0" fontId="2" fillId="0" borderId="0" xfId="8" applyFont="1" applyFill="1" applyBorder="1" applyAlignment="1">
      <alignment horizontal="left" vertical="center"/>
    </xf>
    <xf numFmtId="192" fontId="2" fillId="0" borderId="0" xfId="8" applyNumberFormat="1" applyFont="1" applyFill="1" applyBorder="1" applyAlignment="1">
      <alignment vertical="center"/>
    </xf>
    <xf numFmtId="0" fontId="17" fillId="0" borderId="1" xfId="8" applyFont="1" applyFill="1" applyBorder="1" applyAlignment="1">
      <alignment horizontal="left" vertical="center"/>
    </xf>
    <xf numFmtId="0" fontId="17" fillId="0" borderId="0" xfId="8" applyFont="1" applyFill="1" applyBorder="1" applyAlignment="1">
      <alignment horizontal="left" vertical="center"/>
    </xf>
    <xf numFmtId="0" fontId="2" fillId="0" borderId="0" xfId="8" applyFont="1" applyBorder="1" applyAlignment="1">
      <alignment horizontal="left"/>
    </xf>
    <xf numFmtId="0" fontId="2" fillId="0" borderId="0" xfId="8" applyFont="1" applyAlignment="1">
      <alignment horizontal="left"/>
    </xf>
    <xf numFmtId="0" fontId="17" fillId="0" borderId="1" xfId="8" applyFont="1" applyFill="1" applyBorder="1" applyAlignment="1">
      <alignment horizontal="center" vertical="center"/>
    </xf>
    <xf numFmtId="0" fontId="17" fillId="0" borderId="5" xfId="8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/>
    </xf>
    <xf numFmtId="0" fontId="17" fillId="0" borderId="0" xfId="8" applyFont="1" applyFill="1" applyBorder="1" applyAlignment="1">
      <alignment vertical="center"/>
    </xf>
    <xf numFmtId="0" fontId="2" fillId="0" borderId="2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vertical="center"/>
    </xf>
    <xf numFmtId="0" fontId="2" fillId="0" borderId="12" xfId="8" applyFont="1" applyFill="1" applyBorder="1" applyAlignment="1">
      <alignment vertical="center"/>
    </xf>
    <xf numFmtId="0" fontId="2" fillId="0" borderId="0" xfId="8" applyFont="1" applyAlignment="1">
      <alignment horizontal="left" indent="1"/>
    </xf>
    <xf numFmtId="0" fontId="2" fillId="0" borderId="1" xfId="8" applyFont="1" applyFill="1" applyBorder="1" applyAlignment="1">
      <alignment horizontal="left" vertical="center" indent="1"/>
    </xf>
    <xf numFmtId="0" fontId="2" fillId="0" borderId="0" xfId="24" applyFont="1"/>
    <xf numFmtId="168" fontId="2" fillId="0" borderId="1" xfId="15" applyFont="1" applyBorder="1" applyAlignment="1">
      <alignment horizontal="right" vertical="center"/>
    </xf>
    <xf numFmtId="219" fontId="2" fillId="0" borderId="4" xfId="24" applyNumberFormat="1" applyFont="1" applyFill="1" applyBorder="1"/>
    <xf numFmtId="221" fontId="2" fillId="0" borderId="4" xfId="24" applyNumberFormat="1" applyFont="1" applyFill="1" applyBorder="1"/>
    <xf numFmtId="221" fontId="17" fillId="0" borderId="4" xfId="24" applyNumberFormat="1" applyFont="1" applyFill="1" applyBorder="1"/>
    <xf numFmtId="221" fontId="2" fillId="0" borderId="5" xfId="24" applyNumberFormat="1" applyFont="1" applyFill="1" applyBorder="1"/>
    <xf numFmtId="221" fontId="17" fillId="0" borderId="5" xfId="24" applyNumberFormat="1" applyFont="1" applyFill="1" applyBorder="1"/>
    <xf numFmtId="168" fontId="17" fillId="0" borderId="0" xfId="0" applyFont="1" applyAlignment="1">
      <alignment horizontal="center" vertical="center"/>
    </xf>
    <xf numFmtId="168" fontId="2" fillId="0" borderId="1" xfId="0" applyFont="1" applyBorder="1">
      <alignment vertical="center"/>
    </xf>
    <xf numFmtId="222" fontId="2" fillId="0" borderId="1" xfId="0" applyNumberFormat="1" applyFont="1" applyBorder="1">
      <alignment vertical="center"/>
    </xf>
    <xf numFmtId="222" fontId="2" fillId="0" borderId="0" xfId="0" applyNumberFormat="1" applyFont="1">
      <alignment vertical="center"/>
    </xf>
    <xf numFmtId="223" fontId="2" fillId="0" borderId="0" xfId="0" applyNumberFormat="1" applyFont="1">
      <alignment vertical="center"/>
    </xf>
    <xf numFmtId="222" fontId="2" fillId="0" borderId="0" xfId="0" applyNumberFormat="1" applyFont="1" applyBorder="1">
      <alignment vertical="center"/>
    </xf>
    <xf numFmtId="222" fontId="17" fillId="0" borderId="1" xfId="0" applyNumberFormat="1" applyFont="1" applyBorder="1">
      <alignment vertical="center"/>
    </xf>
    <xf numFmtId="222" fontId="17" fillId="0" borderId="0" xfId="0" applyNumberFormat="1" applyFont="1" applyBorder="1">
      <alignment vertical="center"/>
    </xf>
    <xf numFmtId="224" fontId="2" fillId="0" borderId="1" xfId="0" applyNumberFormat="1" applyFont="1" applyBorder="1">
      <alignment vertical="center"/>
    </xf>
    <xf numFmtId="224" fontId="17" fillId="0" borderId="1" xfId="0" applyNumberFormat="1" applyFont="1" applyBorder="1">
      <alignment vertical="center"/>
    </xf>
    <xf numFmtId="224" fontId="2" fillId="0" borderId="5" xfId="0" applyNumberFormat="1" applyFont="1" applyBorder="1">
      <alignment vertical="center"/>
    </xf>
    <xf numFmtId="224" fontId="17" fillId="0" borderId="5" xfId="0" applyNumberFormat="1" applyFont="1" applyBorder="1">
      <alignment vertical="center"/>
    </xf>
    <xf numFmtId="168" fontId="2" fillId="0" borderId="5" xfId="0" quotePrefix="1" applyFont="1" applyBorder="1" applyAlignment="1">
      <alignment vertical="center"/>
    </xf>
    <xf numFmtId="168" fontId="2" fillId="0" borderId="5" xfId="0" applyFont="1" applyBorder="1" applyAlignment="1">
      <alignment vertical="center"/>
    </xf>
    <xf numFmtId="168" fontId="2" fillId="0" borderId="0" xfId="0" quotePrefix="1" applyFont="1" applyBorder="1" applyAlignment="1">
      <alignment horizontal="right" vertical="center"/>
    </xf>
    <xf numFmtId="168" fontId="17" fillId="0" borderId="0" xfId="0" applyFont="1" applyBorder="1" applyAlignment="1">
      <alignment horizontal="centerContinuous" vertical="center"/>
    </xf>
    <xf numFmtId="225" fontId="2" fillId="0" borderId="4" xfId="0" applyNumberFormat="1" applyFont="1" applyBorder="1" applyAlignment="1">
      <alignment horizontal="right" vertical="center"/>
    </xf>
    <xf numFmtId="225" fontId="17" fillId="0" borderId="4" xfId="0" applyNumberFormat="1" applyFont="1" applyBorder="1" applyAlignment="1">
      <alignment horizontal="right" vertical="center"/>
    </xf>
    <xf numFmtId="224" fontId="2" fillId="0" borderId="0" xfId="0" applyNumberFormat="1" applyFont="1" applyBorder="1">
      <alignment vertical="center"/>
    </xf>
    <xf numFmtId="224" fontId="17" fillId="0" borderId="0" xfId="0" applyNumberFormat="1" applyFont="1" applyBorder="1">
      <alignment vertical="center"/>
    </xf>
    <xf numFmtId="225" fontId="2" fillId="0" borderId="1" xfId="0" applyNumberFormat="1" applyFont="1" applyBorder="1" applyAlignment="1">
      <alignment horizontal="right" vertical="center"/>
    </xf>
    <xf numFmtId="206" fontId="2" fillId="0" borderId="4" xfId="4" applyNumberFormat="1" applyFont="1" applyBorder="1" applyAlignment="1">
      <alignment horizontal="right"/>
    </xf>
    <xf numFmtId="226" fontId="2" fillId="0" borderId="4" xfId="4" applyNumberFormat="1" applyFont="1" applyBorder="1">
      <alignment vertical="center"/>
    </xf>
    <xf numFmtId="226" fontId="2" fillId="0" borderId="5" xfId="4" applyNumberFormat="1" applyFont="1" applyBorder="1">
      <alignment vertical="center"/>
    </xf>
    <xf numFmtId="206" fontId="17" fillId="0" borderId="4" xfId="4" applyNumberFormat="1" applyFont="1" applyBorder="1" applyAlignment="1">
      <alignment horizontal="right"/>
    </xf>
    <xf numFmtId="226" fontId="17" fillId="0" borderId="5" xfId="4" applyNumberFormat="1" applyFont="1" applyBorder="1">
      <alignment vertical="center"/>
    </xf>
    <xf numFmtId="206" fontId="2" fillId="0" borderId="5" xfId="4" applyNumberFormat="1" applyFont="1" applyBorder="1" applyAlignment="1">
      <alignment horizontal="right"/>
    </xf>
    <xf numFmtId="206" fontId="2" fillId="0" borderId="0" xfId="4" applyNumberFormat="1" applyFont="1" applyBorder="1" applyAlignment="1">
      <alignment horizontal="right"/>
    </xf>
    <xf numFmtId="226" fontId="2" fillId="0" borderId="0" xfId="4" applyNumberFormat="1" applyFont="1" applyBorder="1">
      <alignment vertical="center"/>
    </xf>
    <xf numFmtId="206" fontId="2" fillId="0" borderId="1" xfId="4" applyNumberFormat="1" applyFont="1" applyBorder="1" applyAlignment="1">
      <alignment horizontal="right"/>
    </xf>
    <xf numFmtId="167" fontId="2" fillId="0" borderId="0" xfId="13" applyFont="1" applyBorder="1">
      <alignment vertical="center"/>
    </xf>
    <xf numFmtId="168" fontId="17" fillId="0" borderId="0" xfId="4" applyFont="1" applyBorder="1" applyAlignment="1">
      <alignment horizontal="right" vertical="center"/>
    </xf>
    <xf numFmtId="206" fontId="17" fillId="0" borderId="5" xfId="4" applyNumberFormat="1" applyFont="1" applyBorder="1" applyAlignment="1">
      <alignment horizontal="right"/>
    </xf>
    <xf numFmtId="219" fontId="24" fillId="0" borderId="4" xfId="21" applyNumberFormat="1" applyFont="1" applyBorder="1">
      <alignment vertical="center"/>
    </xf>
    <xf numFmtId="219" fontId="24" fillId="0" borderId="0" xfId="21" applyNumberFormat="1" applyFont="1" applyBorder="1">
      <alignment vertical="center"/>
    </xf>
    <xf numFmtId="168" fontId="2" fillId="0" borderId="0" xfId="4" applyFont="1" applyAlignment="1">
      <alignment vertical="center" wrapText="1"/>
    </xf>
    <xf numFmtId="168" fontId="0" fillId="0" borderId="0" xfId="0" applyAlignment="1">
      <alignment vertical="center"/>
    </xf>
    <xf numFmtId="223" fontId="17" fillId="0" borderId="0" xfId="0" applyNumberFormat="1" applyFont="1" applyBorder="1" applyAlignment="1">
      <alignment horizontal="right" vertical="center"/>
    </xf>
    <xf numFmtId="168" fontId="2" fillId="0" borderId="2" xfId="15" applyFont="1" applyBorder="1" applyAlignment="1">
      <alignment horizontal="centerContinuous"/>
    </xf>
    <xf numFmtId="168" fontId="2" fillId="0" borderId="2" xfId="15" quotePrefix="1" applyFont="1" applyBorder="1" applyAlignment="1">
      <alignment horizontal="center"/>
    </xf>
    <xf numFmtId="168" fontId="2" fillId="0" borderId="0" xfId="15" applyFont="1" applyBorder="1" applyAlignment="1">
      <alignment horizontal="centerContinuous" vertical="center"/>
    </xf>
    <xf numFmtId="168" fontId="2" fillId="0" borderId="0" xfId="15" quotePrefix="1" applyFont="1" applyBorder="1" applyAlignment="1">
      <alignment horizontal="centerContinuous" vertical="center"/>
    </xf>
    <xf numFmtId="168" fontId="28" fillId="0" borderId="0" xfId="15" applyFont="1" applyBorder="1">
      <alignment vertical="center"/>
    </xf>
    <xf numFmtId="168" fontId="28" fillId="0" borderId="0" xfId="15" applyFont="1" applyAlignment="1">
      <alignment horizontal="center" vertical="center"/>
    </xf>
    <xf numFmtId="168" fontId="28" fillId="0" borderId="0" xfId="15" applyFont="1" applyFill="1" applyAlignment="1">
      <alignment horizontal="center" vertical="center"/>
    </xf>
    <xf numFmtId="182" fontId="2" fillId="0" borderId="1" xfId="15" applyNumberFormat="1" applyFont="1" applyFill="1" applyBorder="1">
      <alignment vertical="center"/>
    </xf>
    <xf numFmtId="182" fontId="2" fillId="0" borderId="1" xfId="15" applyNumberFormat="1" applyFont="1" applyBorder="1">
      <alignment vertical="center"/>
    </xf>
    <xf numFmtId="182" fontId="2" fillId="0" borderId="0" xfId="15" applyNumberFormat="1" applyFont="1" applyBorder="1">
      <alignment vertical="center"/>
    </xf>
    <xf numFmtId="168" fontId="2" fillId="0" borderId="0" xfId="15" quotePrefix="1" applyFont="1" applyAlignment="1">
      <alignment horizontal="centerContinuous" vertical="center"/>
    </xf>
    <xf numFmtId="182" fontId="17" fillId="0" borderId="1" xfId="15" applyNumberFormat="1" applyFont="1" applyFill="1" applyBorder="1">
      <alignment vertical="center"/>
    </xf>
    <xf numFmtId="182" fontId="17" fillId="0" borderId="1" xfId="15" applyNumberFormat="1" applyFont="1" applyBorder="1">
      <alignment vertical="center"/>
    </xf>
    <xf numFmtId="182" fontId="17" fillId="0" borderId="0" xfId="15" applyNumberFormat="1" applyFont="1" applyBorder="1">
      <alignment vertical="center"/>
    </xf>
    <xf numFmtId="168" fontId="2" fillId="0" borderId="0" xfId="15" applyFont="1" applyAlignment="1">
      <alignment horizontal="left" vertical="center"/>
    </xf>
    <xf numFmtId="0" fontId="17" fillId="0" borderId="0" xfId="15" applyNumberFormat="1" applyFont="1" applyBorder="1">
      <alignment vertical="center"/>
    </xf>
    <xf numFmtId="0" fontId="2" fillId="0" borderId="15" xfId="3" quotePrefix="1" applyNumberFormat="1" applyFont="1" applyBorder="1" applyAlignment="1">
      <alignment horizontal="centerContinuous" vertical="center"/>
    </xf>
    <xf numFmtId="168" fontId="22" fillId="0" borderId="0" xfId="15" applyFont="1">
      <alignment vertical="center"/>
    </xf>
    <xf numFmtId="168" fontId="2" fillId="0" borderId="0" xfId="15" applyFont="1" applyAlignment="1"/>
    <xf numFmtId="214" fontId="17" fillId="0" borderId="5" xfId="26" applyNumberFormat="1" applyFont="1" applyBorder="1" applyAlignment="1">
      <alignment vertical="center"/>
    </xf>
    <xf numFmtId="214" fontId="17" fillId="0" borderId="4" xfId="26" applyNumberFormat="1" applyFont="1" applyBorder="1" applyAlignment="1">
      <alignment vertical="center"/>
    </xf>
    <xf numFmtId="214" fontId="2" fillId="0" borderId="5" xfId="26" applyNumberFormat="1" applyFont="1" applyBorder="1" applyAlignment="1">
      <alignment vertical="center"/>
    </xf>
    <xf numFmtId="214" fontId="2" fillId="0" borderId="4" xfId="26" applyNumberFormat="1" applyFont="1" applyBorder="1" applyAlignment="1">
      <alignment vertical="center"/>
    </xf>
    <xf numFmtId="202" fontId="2" fillId="0" borderId="5" xfId="15" applyNumberFormat="1" applyFont="1" applyBorder="1">
      <alignment vertical="center"/>
    </xf>
    <xf numFmtId="0" fontId="2" fillId="0" borderId="14" xfId="15" quotePrefix="1" applyNumberFormat="1" applyFont="1" applyBorder="1" applyAlignment="1">
      <alignment horizontal="centerContinuous" vertical="center"/>
    </xf>
    <xf numFmtId="190" fontId="29" fillId="0" borderId="1" xfId="15" applyNumberFormat="1" applyFont="1" applyBorder="1">
      <alignment vertical="center"/>
    </xf>
    <xf numFmtId="190" fontId="29" fillId="0" borderId="0" xfId="15" applyNumberFormat="1" applyFont="1" applyBorder="1">
      <alignment vertical="center"/>
    </xf>
    <xf numFmtId="169" fontId="23" fillId="0" borderId="1" xfId="15" applyNumberFormat="1" applyFont="1" applyFill="1" applyBorder="1" applyAlignment="1">
      <alignment horizontal="right" vertical="center"/>
    </xf>
    <xf numFmtId="190" fontId="29" fillId="0" borderId="1" xfId="15" applyNumberFormat="1" applyFont="1" applyBorder="1" applyAlignment="1">
      <alignment horizontal="right" vertical="center"/>
    </xf>
    <xf numFmtId="190" fontId="29" fillId="0" borderId="0" xfId="15" applyNumberFormat="1" applyFont="1" applyBorder="1" applyAlignment="1">
      <alignment horizontal="right" vertical="center"/>
    </xf>
    <xf numFmtId="169" fontId="29" fillId="0" borderId="1" xfId="15" applyNumberFormat="1" applyFont="1" applyFill="1" applyBorder="1" applyAlignment="1">
      <alignment horizontal="right" vertical="center"/>
    </xf>
    <xf numFmtId="169" fontId="29" fillId="0" borderId="0" xfId="15" applyNumberFormat="1" applyFont="1" applyFill="1" applyBorder="1" applyAlignment="1">
      <alignment horizontal="right" vertical="center"/>
    </xf>
    <xf numFmtId="168" fontId="23" fillId="0" borderId="5" xfId="15" applyFont="1" applyBorder="1">
      <alignment vertical="center"/>
    </xf>
    <xf numFmtId="168" fontId="29" fillId="0" borderId="5" xfId="15" applyFont="1" applyBorder="1">
      <alignment vertical="center"/>
    </xf>
    <xf numFmtId="212" fontId="23" fillId="0" borderId="5" xfId="15" applyNumberFormat="1" applyFont="1" applyBorder="1">
      <alignment vertical="center"/>
    </xf>
    <xf numFmtId="168" fontId="23" fillId="0" borderId="0" xfId="15" applyFont="1">
      <alignment vertical="center"/>
    </xf>
    <xf numFmtId="190" fontId="23" fillId="0" borderId="1" xfId="0" applyNumberFormat="1" applyFont="1" applyBorder="1">
      <alignment vertical="center"/>
    </xf>
    <xf numFmtId="190" fontId="29" fillId="0" borderId="1" xfId="0" applyNumberFormat="1" applyFont="1" applyBorder="1">
      <alignment vertical="center"/>
    </xf>
    <xf numFmtId="0" fontId="23" fillId="0" borderId="1" xfId="0" applyNumberFormat="1" applyFont="1" applyBorder="1">
      <alignment vertical="center"/>
    </xf>
    <xf numFmtId="190" fontId="23" fillId="0" borderId="0" xfId="15" applyNumberFormat="1" applyFont="1" applyBorder="1" applyAlignment="1">
      <alignment horizontal="right" vertical="center"/>
    </xf>
    <xf numFmtId="168" fontId="23" fillId="0" borderId="5" xfId="15" applyFont="1" applyBorder="1" applyAlignment="1">
      <alignment horizontal="right" vertical="center"/>
    </xf>
    <xf numFmtId="0" fontId="23" fillId="0" borderId="0" xfId="15" applyNumberFormat="1" applyFont="1" applyFill="1" applyBorder="1" applyAlignment="1">
      <alignment horizontal="right" vertical="center"/>
    </xf>
    <xf numFmtId="0" fontId="29" fillId="0" borderId="0" xfId="15" applyNumberFormat="1" applyFont="1" applyFill="1" applyBorder="1" applyAlignment="1">
      <alignment horizontal="right" vertical="center"/>
    </xf>
    <xf numFmtId="182" fontId="23" fillId="0" borderId="1" xfId="15" applyNumberFormat="1" applyFont="1" applyFill="1" applyBorder="1">
      <alignment vertical="center"/>
    </xf>
    <xf numFmtId="182" fontId="23" fillId="0" borderId="1" xfId="15" applyNumberFormat="1" applyFont="1" applyBorder="1">
      <alignment vertical="center"/>
    </xf>
    <xf numFmtId="190" fontId="23" fillId="0" borderId="1" xfId="15" applyNumberFormat="1" applyFont="1" applyBorder="1">
      <alignment vertical="center"/>
    </xf>
    <xf numFmtId="182" fontId="29" fillId="0" borderId="1" xfId="15" applyNumberFormat="1" applyFont="1" applyFill="1" applyBorder="1">
      <alignment vertical="center"/>
    </xf>
    <xf numFmtId="182" fontId="29" fillId="0" borderId="1" xfId="15" applyNumberFormat="1" applyFont="1" applyBorder="1">
      <alignment vertical="center"/>
    </xf>
    <xf numFmtId="168" fontId="23" fillId="0" borderId="1" xfId="15" applyFont="1" applyFill="1" applyBorder="1">
      <alignment vertical="center"/>
    </xf>
    <xf numFmtId="208" fontId="23" fillId="0" borderId="4" xfId="5" applyNumberFormat="1" applyFont="1" applyBorder="1"/>
    <xf numFmtId="226" fontId="23" fillId="0" borderId="4" xfId="4" applyNumberFormat="1" applyFont="1" applyBorder="1">
      <alignment vertical="center"/>
    </xf>
    <xf numFmtId="226" fontId="29" fillId="0" borderId="4" xfId="4" applyNumberFormat="1" applyFont="1" applyBorder="1">
      <alignment vertical="center"/>
    </xf>
    <xf numFmtId="206" fontId="23" fillId="0" borderId="4" xfId="4" applyNumberFormat="1" applyFont="1" applyBorder="1" applyAlignment="1">
      <alignment horizontal="right"/>
    </xf>
    <xf numFmtId="226" fontId="23" fillId="0" borderId="5" xfId="4" applyNumberFormat="1" applyFont="1" applyBorder="1">
      <alignment vertical="center"/>
    </xf>
    <xf numFmtId="226" fontId="29" fillId="0" borderId="5" xfId="4" applyNumberFormat="1" applyFont="1" applyBorder="1">
      <alignment vertical="center"/>
    </xf>
    <xf numFmtId="206" fontId="29" fillId="0" borderId="4" xfId="4" applyNumberFormat="1" applyFont="1" applyBorder="1" applyAlignment="1">
      <alignment horizontal="right"/>
    </xf>
    <xf numFmtId="190" fontId="23" fillId="0" borderId="1" xfId="4" applyNumberFormat="1" applyFont="1" applyBorder="1">
      <alignment vertical="center"/>
    </xf>
    <xf numFmtId="229" fontId="2" fillId="0" borderId="1" xfId="0" applyNumberFormat="1" applyFont="1" applyBorder="1">
      <alignment vertical="center"/>
    </xf>
    <xf numFmtId="0" fontId="2" fillId="0" borderId="0" xfId="26" applyFont="1" applyBorder="1"/>
    <xf numFmtId="0" fontId="2" fillId="0" borderId="2" xfId="26" applyFont="1" applyBorder="1" applyAlignment="1">
      <alignment horizontal="left"/>
    </xf>
    <xf numFmtId="0" fontId="2" fillId="0" borderId="2" xfId="26" applyFont="1" applyBorder="1"/>
    <xf numFmtId="0" fontId="2" fillId="0" borderId="7" xfId="26" applyFont="1" applyBorder="1" applyAlignment="1">
      <alignment horizontal="center"/>
    </xf>
    <xf numFmtId="0" fontId="2" fillId="0" borderId="13" xfId="26" applyFont="1" applyBorder="1" applyAlignment="1">
      <alignment horizontal="left"/>
    </xf>
    <xf numFmtId="0" fontId="2" fillId="0" borderId="0" xfId="26" applyFont="1" applyBorder="1" applyAlignment="1">
      <alignment horizontal="left"/>
    </xf>
    <xf numFmtId="0" fontId="2" fillId="0" borderId="0" xfId="26" applyFont="1" applyAlignment="1">
      <alignment horizontal="left"/>
    </xf>
    <xf numFmtId="0" fontId="2" fillId="0" borderId="0" xfId="26" applyFont="1"/>
    <xf numFmtId="0" fontId="2" fillId="0" borderId="10" xfId="26" applyFont="1" applyBorder="1"/>
    <xf numFmtId="0" fontId="2" fillId="0" borderId="8" xfId="26" applyFont="1" applyBorder="1"/>
    <xf numFmtId="0" fontId="2" fillId="0" borderId="1" xfId="26" applyFont="1" applyBorder="1" applyAlignment="1">
      <alignment horizontal="left"/>
    </xf>
    <xf numFmtId="214" fontId="2" fillId="0" borderId="4" xfId="26" applyNumberFormat="1" applyFont="1" applyBorder="1"/>
    <xf numFmtId="215" fontId="23" fillId="0" borderId="4" xfId="26" applyNumberFormat="1" applyFont="1" applyBorder="1"/>
    <xf numFmtId="214" fontId="2" fillId="0" borderId="5" xfId="26" applyNumberFormat="1" applyFont="1" applyBorder="1"/>
    <xf numFmtId="228" fontId="2" fillId="0" borderId="4" xfId="26" applyNumberFormat="1" applyFont="1" applyBorder="1"/>
    <xf numFmtId="228" fontId="2" fillId="0" borderId="5" xfId="26" applyNumberFormat="1" applyFont="1" applyBorder="1"/>
    <xf numFmtId="187" fontId="2" fillId="0" borderId="4" xfId="26" applyNumberFormat="1" applyFont="1" applyBorder="1" applyAlignment="1">
      <alignment horizontal="right"/>
    </xf>
    <xf numFmtId="187" fontId="2" fillId="0" borderId="5" xfId="26" applyNumberFormat="1" applyFont="1" applyBorder="1" applyAlignment="1">
      <alignment horizontal="right"/>
    </xf>
    <xf numFmtId="0" fontId="2" fillId="0" borderId="1" xfId="26" quotePrefix="1" applyFont="1" applyBorder="1" applyAlignment="1">
      <alignment horizontal="left"/>
    </xf>
    <xf numFmtId="187" fontId="2" fillId="0" borderId="0" xfId="26" applyNumberFormat="1" applyFont="1" applyBorder="1" applyAlignment="1">
      <alignment horizontal="right"/>
    </xf>
    <xf numFmtId="0" fontId="22" fillId="0" borderId="0" xfId="26" applyFont="1" applyAlignment="1">
      <alignment horizontal="left" wrapText="1"/>
    </xf>
    <xf numFmtId="0" fontId="2" fillId="0" borderId="5" xfId="26" applyFont="1" applyBorder="1"/>
    <xf numFmtId="0" fontId="2" fillId="0" borderId="4" xfId="26" applyFont="1" applyBorder="1"/>
    <xf numFmtId="49" fontId="2" fillId="0" borderId="0" xfId="26" applyNumberFormat="1" applyFont="1"/>
    <xf numFmtId="49" fontId="2" fillId="0" borderId="5" xfId="26" applyNumberFormat="1" applyFont="1" applyBorder="1"/>
    <xf numFmtId="214" fontId="2" fillId="0" borderId="0" xfId="26" applyNumberFormat="1" applyFont="1"/>
    <xf numFmtId="225" fontId="2" fillId="0" borderId="5" xfId="0" applyNumberFormat="1" applyFont="1" applyBorder="1" applyAlignment="1">
      <alignment horizontal="right" vertical="center"/>
    </xf>
    <xf numFmtId="215" fontId="2" fillId="0" borderId="0" xfId="18" applyNumberFormat="1" applyFont="1" applyAlignment="1">
      <alignment horizontal="right" vertical="center"/>
    </xf>
    <xf numFmtId="215" fontId="17" fillId="0" borderId="0" xfId="18" applyNumberFormat="1" applyFont="1" applyAlignment="1">
      <alignment horizontal="right" vertical="center"/>
    </xf>
    <xf numFmtId="177" fontId="2" fillId="0" borderId="5" xfId="18" applyNumberFormat="1" applyFont="1" applyBorder="1" applyAlignment="1">
      <alignment horizontal="right" vertical="center"/>
    </xf>
    <xf numFmtId="215" fontId="2" fillId="0" borderId="5" xfId="18" applyNumberFormat="1" applyFont="1" applyBorder="1" applyAlignment="1">
      <alignment horizontal="right" vertical="center"/>
    </xf>
    <xf numFmtId="215" fontId="17" fillId="0" borderId="5" xfId="18" applyNumberFormat="1" applyFont="1" applyBorder="1" applyAlignment="1">
      <alignment horizontal="right" vertical="center"/>
    </xf>
    <xf numFmtId="191" fontId="2" fillId="0" borderId="5" xfId="16" applyNumberFormat="1" applyFont="1" applyBorder="1" applyAlignment="1">
      <alignment horizontal="right" vertical="center"/>
    </xf>
    <xf numFmtId="215" fontId="17" fillId="0" borderId="4" xfId="18" applyNumberFormat="1" applyFont="1" applyBorder="1" applyAlignment="1">
      <alignment horizontal="right" vertical="center"/>
    </xf>
    <xf numFmtId="168" fontId="17" fillId="0" borderId="0" xfId="17" applyFont="1" applyBorder="1" applyAlignment="1" applyProtection="1">
      <alignment horizontal="center" vertical="center"/>
      <protection locked="0"/>
    </xf>
    <xf numFmtId="0" fontId="2" fillId="0" borderId="0" xfId="24" applyFont="1" applyBorder="1"/>
    <xf numFmtId="0" fontId="2" fillId="0" borderId="2" xfId="24" applyFont="1" applyBorder="1"/>
    <xf numFmtId="49" fontId="2" fillId="0" borderId="0" xfId="24" applyNumberFormat="1" applyFont="1" applyBorder="1"/>
    <xf numFmtId="232" fontId="2" fillId="0" borderId="0" xfId="29" applyNumberFormat="1" applyFont="1"/>
    <xf numFmtId="231" fontId="2" fillId="0" borderId="0" xfId="29" applyNumberFormat="1" applyFont="1"/>
    <xf numFmtId="214" fontId="24" fillId="0" borderId="4" xfId="28" applyNumberFormat="1" applyFont="1" applyBorder="1">
      <alignment vertical="center"/>
    </xf>
    <xf numFmtId="214" fontId="24" fillId="0" borderId="5" xfId="28" applyNumberFormat="1" applyFont="1" applyBorder="1">
      <alignment vertical="center"/>
    </xf>
    <xf numFmtId="0" fontId="2" fillId="0" borderId="5" xfId="24" applyNumberFormat="1" applyFont="1" applyBorder="1" applyAlignment="1">
      <alignment horizontal="right"/>
    </xf>
    <xf numFmtId="0" fontId="2" fillId="0" borderId="4" xfId="24" applyNumberFormat="1" applyFont="1" applyBorder="1" applyAlignment="1">
      <alignment horizontal="right"/>
    </xf>
    <xf numFmtId="43" fontId="2" fillId="0" borderId="0" xfId="24" applyNumberFormat="1" applyFont="1"/>
    <xf numFmtId="227" fontId="25" fillId="0" borderId="4" xfId="28" applyNumberFormat="1" applyFont="1" applyBorder="1" applyAlignment="1">
      <alignment horizontal="right" vertical="center"/>
    </xf>
    <xf numFmtId="227" fontId="25" fillId="0" borderId="5" xfId="28" applyNumberFormat="1" applyFont="1" applyBorder="1" applyAlignment="1">
      <alignment horizontal="right" vertical="center"/>
    </xf>
    <xf numFmtId="0" fontId="2" fillId="0" borderId="0" xfId="24" applyNumberFormat="1" applyFont="1" applyBorder="1" applyAlignment="1">
      <alignment horizontal="right"/>
    </xf>
    <xf numFmtId="0" fontId="2" fillId="0" borderId="0" xfId="27" applyFont="1"/>
    <xf numFmtId="214" fontId="24" fillId="0" borderId="0" xfId="28" applyNumberFormat="1" applyFont="1" applyBorder="1">
      <alignment vertical="center"/>
    </xf>
    <xf numFmtId="0" fontId="22" fillId="0" borderId="0" xfId="27" applyFont="1"/>
    <xf numFmtId="234" fontId="2" fillId="0" borderId="4" xfId="0" applyNumberFormat="1" applyFont="1" applyBorder="1" applyAlignment="1">
      <alignment horizontal="right" vertical="center"/>
    </xf>
    <xf numFmtId="0" fontId="2" fillId="0" borderId="0" xfId="26" applyFont="1" applyAlignment="1"/>
    <xf numFmtId="234" fontId="2" fillId="0" borderId="5" xfId="0" applyNumberFormat="1" applyFont="1" applyBorder="1" applyAlignment="1">
      <alignment horizontal="right" vertical="center"/>
    </xf>
    <xf numFmtId="235" fontId="23" fillId="0" borderId="4" xfId="0" applyNumberFormat="1" applyFont="1" applyBorder="1" applyAlignment="1">
      <alignment horizontal="right" vertical="center"/>
    </xf>
    <xf numFmtId="236" fontId="2" fillId="0" borderId="4" xfId="0" applyNumberFormat="1" applyFont="1" applyBorder="1" applyAlignment="1">
      <alignment horizontal="right" vertical="center"/>
    </xf>
    <xf numFmtId="234" fontId="2" fillId="0" borderId="1" xfId="0" applyNumberFormat="1" applyFont="1" applyBorder="1" applyAlignment="1">
      <alignment horizontal="right" vertical="center"/>
    </xf>
    <xf numFmtId="234" fontId="17" fillId="0" borderId="4" xfId="0" applyNumberFormat="1" applyFont="1" applyBorder="1" applyAlignment="1">
      <alignment horizontal="right" vertical="center"/>
    </xf>
    <xf numFmtId="215" fontId="23" fillId="0" borderId="4" xfId="26" applyNumberFormat="1" applyFont="1" applyBorder="1" applyAlignment="1">
      <alignment horizontal="right" vertical="center"/>
    </xf>
    <xf numFmtId="230" fontId="25" fillId="0" borderId="4" xfId="28" applyNumberFormat="1" applyFont="1" applyBorder="1" applyAlignment="1">
      <alignment horizontal="right" vertical="center"/>
    </xf>
    <xf numFmtId="230" fontId="25" fillId="0" borderId="5" xfId="28" applyNumberFormat="1" applyFont="1" applyBorder="1" applyAlignment="1">
      <alignment horizontal="right" vertical="center"/>
    </xf>
    <xf numFmtId="215" fontId="25" fillId="0" borderId="4" xfId="28" applyNumberFormat="1" applyFont="1" applyBorder="1" applyAlignment="1">
      <alignment horizontal="right" vertical="center"/>
    </xf>
    <xf numFmtId="215" fontId="25" fillId="0" borderId="5" xfId="28" applyNumberFormat="1" applyFont="1" applyBorder="1" applyAlignment="1">
      <alignment horizontal="right" vertical="center"/>
    </xf>
    <xf numFmtId="168" fontId="16" fillId="0" borderId="0" xfId="9" applyFont="1" applyBorder="1" applyAlignment="1">
      <alignment horizontal="left" vertical="center"/>
    </xf>
    <xf numFmtId="234" fontId="17" fillId="0" borderId="1" xfId="0" applyNumberFormat="1" applyFont="1" applyBorder="1" applyAlignment="1">
      <alignment horizontal="right" vertical="center"/>
    </xf>
    <xf numFmtId="0" fontId="2" fillId="0" borderId="14" xfId="15" quotePrefix="1" applyNumberFormat="1" applyFont="1" applyBorder="1" applyAlignment="1">
      <alignment horizontal="center" vertical="center"/>
    </xf>
    <xf numFmtId="215" fontId="23" fillId="0" borderId="4" xfId="26" applyNumberFormat="1" applyFont="1" applyBorder="1" applyAlignment="1">
      <alignment horizontal="right"/>
    </xf>
    <xf numFmtId="168" fontId="2" fillId="0" borderId="14" xfId="0" applyFont="1" applyBorder="1" applyAlignment="1">
      <alignment horizontal="center" vertical="center"/>
    </xf>
    <xf numFmtId="167" fontId="2" fillId="0" borderId="0" xfId="12" quotePrefix="1" applyFont="1" applyFill="1">
      <alignment vertical="center"/>
    </xf>
    <xf numFmtId="167" fontId="2" fillId="0" borderId="0" xfId="12" quotePrefix="1" applyFont="1" applyFill="1" applyBorder="1">
      <alignment vertical="center"/>
    </xf>
    <xf numFmtId="168" fontId="2" fillId="0" borderId="7" xfId="0" applyFont="1" applyBorder="1" applyAlignment="1">
      <alignment horizontal="center" vertical="center"/>
    </xf>
    <xf numFmtId="167" fontId="2" fillId="0" borderId="0" xfId="12" quotePrefix="1" applyFont="1" applyBorder="1">
      <alignment vertical="center"/>
    </xf>
    <xf numFmtId="167" fontId="2" fillId="0" borderId="0" xfId="12" quotePrefix="1" applyFont="1">
      <alignment vertical="center"/>
    </xf>
    <xf numFmtId="168" fontId="2" fillId="0" borderId="3" xfId="0" applyFont="1" applyBorder="1">
      <alignment vertical="center"/>
    </xf>
    <xf numFmtId="168" fontId="2" fillId="0" borderId="1" xfId="0" applyFont="1" applyBorder="1">
      <alignment vertical="center"/>
    </xf>
    <xf numFmtId="237" fontId="2" fillId="0" borderId="4" xfId="0" applyNumberFormat="1" applyFont="1" applyBorder="1" applyAlignment="1">
      <alignment horizontal="right" vertical="center"/>
    </xf>
    <xf numFmtId="238" fontId="2" fillId="0" borderId="1" xfId="0" applyNumberFormat="1" applyFont="1" applyBorder="1">
      <alignment vertical="center"/>
    </xf>
    <xf numFmtId="238" fontId="17" fillId="0" borderId="1" xfId="0" applyNumberFormat="1" applyFont="1" applyBorder="1">
      <alignment vertical="center"/>
    </xf>
    <xf numFmtId="238" fontId="2" fillId="0" borderId="5" xfId="0" applyNumberFormat="1" applyFont="1" applyBorder="1">
      <alignment vertical="center"/>
    </xf>
    <xf numFmtId="221" fontId="2" fillId="0" borderId="5" xfId="0" applyNumberFormat="1" applyFont="1" applyBorder="1">
      <alignment vertical="center"/>
    </xf>
    <xf numFmtId="201" fontId="2" fillId="0" borderId="1" xfId="2" applyNumberFormat="1" applyFont="1" applyBorder="1">
      <alignment vertical="center"/>
    </xf>
    <xf numFmtId="237" fontId="2" fillId="0" borderId="1" xfId="0" applyNumberFormat="1" applyFont="1" applyBorder="1" applyAlignment="1">
      <alignment horizontal="right" vertical="center"/>
    </xf>
    <xf numFmtId="168" fontId="2" fillId="0" borderId="0" xfId="0" applyFont="1" applyBorder="1" applyAlignment="1">
      <alignment horizontal="center" vertical="center"/>
    </xf>
    <xf numFmtId="168" fontId="2" fillId="0" borderId="1" xfId="0" applyFont="1" applyBorder="1">
      <alignment vertical="center"/>
    </xf>
    <xf numFmtId="168" fontId="2" fillId="0" borderId="3" xfId="0" applyFont="1" applyBorder="1">
      <alignment vertical="center"/>
    </xf>
    <xf numFmtId="1" fontId="0" fillId="0" borderId="0" xfId="0" applyNumberFormat="1" applyAlignment="1"/>
    <xf numFmtId="214" fontId="2" fillId="0" borderId="0" xfId="26" applyNumberFormat="1" applyFont="1" applyFill="1" applyBorder="1" applyAlignment="1">
      <alignment vertical="center"/>
    </xf>
    <xf numFmtId="214" fontId="2" fillId="0" borderId="0" xfId="26" applyNumberFormat="1" applyFont="1" applyBorder="1" applyAlignment="1">
      <alignment vertical="center"/>
    </xf>
    <xf numFmtId="215" fontId="23" fillId="0" borderId="0" xfId="26" applyNumberFormat="1" applyFont="1" applyBorder="1"/>
    <xf numFmtId="215" fontId="23" fillId="0" borderId="5" xfId="26" applyNumberFormat="1" applyFont="1" applyBorder="1"/>
    <xf numFmtId="215" fontId="2" fillId="0" borderId="4" xfId="18" applyNumberFormat="1" applyFont="1" applyBorder="1" applyAlignment="1">
      <alignment horizontal="right" vertical="center"/>
    </xf>
    <xf numFmtId="215" fontId="2" fillId="0" borderId="1" xfId="18" applyNumberFormat="1" applyFont="1" applyBorder="1" applyAlignment="1">
      <alignment horizontal="right" vertical="center"/>
    </xf>
    <xf numFmtId="168" fontId="2" fillId="0" borderId="0" xfId="15" applyFont="1" applyBorder="1" applyAlignment="1">
      <alignment vertical="center"/>
    </xf>
    <xf numFmtId="214" fontId="17" fillId="0" borderId="0" xfId="26" applyNumberFormat="1" applyFont="1" applyBorder="1" applyAlignment="1">
      <alignment vertical="center"/>
    </xf>
    <xf numFmtId="197" fontId="2" fillId="0" borderId="5" xfId="0" applyNumberFormat="1" applyFont="1" applyFill="1" applyBorder="1">
      <alignment vertical="center"/>
    </xf>
    <xf numFmtId="49" fontId="2" fillId="0" borderId="14" xfId="24" applyNumberFormat="1" applyFont="1" applyBorder="1" applyAlignment="1">
      <alignment horizontal="center" vertical="center"/>
    </xf>
    <xf numFmtId="168" fontId="2" fillId="0" borderId="14" xfId="0" applyFont="1" applyBorder="1" applyAlignment="1">
      <alignment horizontal="center" vertical="center"/>
    </xf>
    <xf numFmtId="168" fontId="21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" vertical="center" wrapText="1"/>
    </xf>
    <xf numFmtId="168" fontId="2" fillId="0" borderId="0" xfId="0" applyFont="1" applyBorder="1" applyAlignment="1">
      <alignment horizontal="center" vertical="center" wrapText="1"/>
    </xf>
    <xf numFmtId="204" fontId="2" fillId="0" borderId="0" xfId="0" applyNumberFormat="1" applyFont="1" applyBorder="1">
      <alignment vertical="center"/>
    </xf>
    <xf numFmtId="167" fontId="2" fillId="0" borderId="0" xfId="12" quotePrefix="1" applyFont="1" applyFill="1">
      <alignment vertical="center"/>
    </xf>
    <xf numFmtId="167" fontId="2" fillId="0" borderId="0" xfId="12" quotePrefix="1" applyFont="1" applyFill="1" applyBorder="1">
      <alignment vertical="center"/>
    </xf>
    <xf numFmtId="167" fontId="2" fillId="0" borderId="0" xfId="12" quotePrefix="1" applyFont="1" applyBorder="1">
      <alignment vertical="center"/>
    </xf>
    <xf numFmtId="168" fontId="2" fillId="0" borderId="5" xfId="0" applyFont="1" applyBorder="1" applyAlignment="1">
      <alignment horizontal="right" vertical="center"/>
    </xf>
    <xf numFmtId="49" fontId="2" fillId="0" borderId="5" xfId="0" quotePrefix="1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49" fontId="17" fillId="0" borderId="5" xfId="0" quotePrefix="1" applyNumberFormat="1" applyFont="1" applyBorder="1" applyAlignment="1">
      <alignment horizontal="right" vertical="center"/>
    </xf>
    <xf numFmtId="49" fontId="17" fillId="0" borderId="5" xfId="0" applyNumberFormat="1" applyFont="1" applyBorder="1" applyAlignment="1">
      <alignment horizontal="right" vertical="center"/>
    </xf>
    <xf numFmtId="234" fontId="2" fillId="0" borderId="0" xfId="0" applyNumberFormat="1" applyFont="1" applyBorder="1" applyAlignment="1">
      <alignment horizontal="right" vertical="center"/>
    </xf>
    <xf numFmtId="197" fontId="2" fillId="0" borderId="0" xfId="0" applyNumberFormat="1" applyFont="1" applyFill="1" applyBorder="1">
      <alignment vertical="center"/>
    </xf>
    <xf numFmtId="168" fontId="17" fillId="0" borderId="0" xfId="0" applyFont="1" applyAlignment="1">
      <alignment horizontal="center" vertical="center"/>
    </xf>
    <xf numFmtId="168" fontId="2" fillId="0" borderId="6" xfId="0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Border="1"/>
    <xf numFmtId="168" fontId="2" fillId="0" borderId="3" xfId="0" applyFont="1" applyBorder="1">
      <alignment vertical="center"/>
    </xf>
    <xf numFmtId="168" fontId="2" fillId="0" borderId="1" xfId="0" applyFont="1" applyBorder="1">
      <alignment vertical="center"/>
    </xf>
    <xf numFmtId="168" fontId="17" fillId="0" borderId="0" xfId="0" applyFont="1" applyBorder="1" applyAlignment="1">
      <alignment horizontal="center" vertical="center"/>
    </xf>
    <xf numFmtId="217" fontId="6" fillId="0" borderId="0" xfId="24" applyNumberFormat="1" applyFont="1"/>
    <xf numFmtId="167" fontId="3" fillId="0" borderId="0" xfId="24" applyNumberFormat="1" applyFont="1" applyAlignment="1">
      <alignment horizontal="center"/>
    </xf>
    <xf numFmtId="167" fontId="3" fillId="0" borderId="0" xfId="24" applyNumberFormat="1" applyFont="1"/>
    <xf numFmtId="168" fontId="18" fillId="0" borderId="0" xfId="0" applyFont="1" applyAlignment="1">
      <alignment horizontal="left" vertical="top" wrapText="1" readingOrder="1"/>
    </xf>
    <xf numFmtId="168" fontId="2" fillId="0" borderId="14" xfId="0" applyFont="1" applyBorder="1" applyAlignment="1">
      <alignment horizontal="center" vertical="center"/>
    </xf>
    <xf numFmtId="168" fontId="2" fillId="0" borderId="9" xfId="0" applyFont="1" applyBorder="1" applyAlignment="1">
      <alignment horizontal="center" vertical="center"/>
    </xf>
    <xf numFmtId="0" fontId="2" fillId="0" borderId="0" xfId="12" applyNumberFormat="1" applyFont="1" applyAlignment="1">
      <alignment horizontal="left" vertical="center"/>
    </xf>
    <xf numFmtId="168" fontId="17" fillId="0" borderId="12" xfId="0" applyFont="1" applyBorder="1" applyAlignment="1">
      <alignment horizontal="center" vertical="center"/>
    </xf>
    <xf numFmtId="168" fontId="17" fillId="0" borderId="2" xfId="0" applyFont="1" applyBorder="1" applyAlignment="1">
      <alignment horizontal="center" vertical="center"/>
    </xf>
    <xf numFmtId="168" fontId="16" fillId="0" borderId="0" xfId="9" applyFont="1" applyAlignment="1">
      <alignment horizontal="center" vertical="center"/>
    </xf>
    <xf numFmtId="167" fontId="2" fillId="0" borderId="0" xfId="12" applyFont="1" applyAlignment="1">
      <alignment horizontal="left" vertical="center"/>
    </xf>
    <xf numFmtId="168" fontId="17" fillId="0" borderId="0" xfId="0" applyFont="1" applyAlignment="1">
      <alignment horizontal="center" vertical="center"/>
    </xf>
    <xf numFmtId="168" fontId="2" fillId="0" borderId="0" xfId="0" quotePrefix="1" applyFont="1" applyAlignment="1">
      <alignment horizontal="left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68" fontId="2" fillId="0" borderId="4" xfId="0" applyFont="1" applyBorder="1" applyAlignment="1">
      <alignment horizontal="center" vertical="center"/>
    </xf>
    <xf numFmtId="168" fontId="2" fillId="0" borderId="6" xfId="0" applyFont="1" applyBorder="1" applyAlignment="1">
      <alignment horizontal="center" vertical="center"/>
    </xf>
    <xf numFmtId="167" fontId="2" fillId="0" borderId="0" xfId="12" quotePrefix="1" applyFont="1" applyFill="1">
      <alignment vertical="center"/>
    </xf>
    <xf numFmtId="167" fontId="2" fillId="0" borderId="0" xfId="12" quotePrefix="1" applyFont="1" applyFill="1" applyBorder="1">
      <alignment vertical="center"/>
    </xf>
    <xf numFmtId="168" fontId="2" fillId="0" borderId="8" xfId="0" applyFont="1" applyBorder="1" applyAlignment="1">
      <alignment horizontal="center" vertical="center"/>
    </xf>
    <xf numFmtId="168" fontId="2" fillId="0" borderId="12" xfId="0" applyFont="1" applyBorder="1" applyAlignment="1">
      <alignment horizontal="center" vertical="center"/>
    </xf>
    <xf numFmtId="168" fontId="2" fillId="0" borderId="7" xfId="0" applyFont="1" applyBorder="1" applyAlignment="1">
      <alignment horizontal="center" vertical="center"/>
    </xf>
    <xf numFmtId="168" fontId="2" fillId="0" borderId="2" xfId="0" applyFont="1" applyBorder="1" applyAlignment="1">
      <alignment horizontal="center" vertical="center"/>
    </xf>
    <xf numFmtId="167" fontId="2" fillId="0" borderId="0" xfId="12" quotePrefix="1" applyFont="1" applyBorder="1">
      <alignment vertical="center"/>
    </xf>
    <xf numFmtId="168" fontId="2" fillId="0" borderId="13" xfId="0" applyFont="1" applyBorder="1" applyAlignment="1">
      <alignment horizontal="center" vertical="center"/>
    </xf>
    <xf numFmtId="168" fontId="2" fillId="0" borderId="3" xfId="0" applyFont="1" applyBorder="1" applyAlignment="1">
      <alignment horizontal="center" vertical="center"/>
    </xf>
    <xf numFmtId="168" fontId="2" fillId="0" borderId="0" xfId="0" quotePrefix="1" applyFont="1" applyBorder="1" applyAlignment="1">
      <alignment horizontal="center" vertical="center"/>
    </xf>
    <xf numFmtId="168" fontId="2" fillId="0" borderId="1" xfId="0" quotePrefix="1" applyFont="1" applyBorder="1" applyAlignment="1">
      <alignment horizontal="center" vertical="center"/>
    </xf>
    <xf numFmtId="168" fontId="21" fillId="0" borderId="0" xfId="0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167" fontId="2" fillId="0" borderId="0" xfId="12" quotePrefix="1" applyFont="1">
      <alignment vertical="center"/>
    </xf>
    <xf numFmtId="168" fontId="2" fillId="0" borderId="0" xfId="0" applyFont="1" applyBorder="1" applyAlignment="1">
      <alignment horizontal="center" vertical="center"/>
    </xf>
    <xf numFmtId="168" fontId="2" fillId="0" borderId="1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168" fontId="2" fillId="0" borderId="4" xfId="0" applyFont="1" applyBorder="1" applyAlignment="1">
      <alignment horizontal="center" vertical="center" wrapText="1"/>
    </xf>
    <xf numFmtId="168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8" fontId="2" fillId="0" borderId="5" xfId="0" applyFont="1" applyBorder="1" applyAlignment="1">
      <alignment horizontal="center" vertical="center" wrapText="1"/>
    </xf>
    <xf numFmtId="168" fontId="2" fillId="0" borderId="7" xfId="0" applyFont="1" applyBorder="1" applyAlignment="1">
      <alignment horizontal="center" vertical="center" wrapText="1"/>
    </xf>
    <xf numFmtId="168" fontId="17" fillId="0" borderId="0" xfId="15" applyFont="1" applyAlignment="1">
      <alignment horizontal="center" vertical="distributed"/>
    </xf>
    <xf numFmtId="168" fontId="2" fillId="0" borderId="12" xfId="15" applyFont="1" applyBorder="1" applyAlignment="1">
      <alignment horizontal="center" vertical="center"/>
    </xf>
    <xf numFmtId="168" fontId="2" fillId="0" borderId="13" xfId="15" applyFont="1" applyBorder="1" applyAlignment="1">
      <alignment horizontal="center" vertical="center"/>
    </xf>
    <xf numFmtId="168" fontId="2" fillId="0" borderId="2" xfId="15" applyFont="1" applyBorder="1" applyAlignment="1">
      <alignment horizontal="center" vertical="center"/>
    </xf>
    <xf numFmtId="168" fontId="2" fillId="0" borderId="3" xfId="15" applyFont="1" applyBorder="1" applyAlignment="1">
      <alignment horizontal="center" vertical="center"/>
    </xf>
    <xf numFmtId="168" fontId="2" fillId="0" borderId="14" xfId="15" applyFont="1" applyBorder="1" applyAlignment="1">
      <alignment horizontal="center" vertical="center"/>
    </xf>
    <xf numFmtId="168" fontId="2" fillId="0" borderId="9" xfId="15" applyFont="1" applyBorder="1" applyAlignment="1">
      <alignment horizontal="center" vertical="center"/>
    </xf>
    <xf numFmtId="168" fontId="17" fillId="0" borderId="0" xfId="15" applyFont="1" applyAlignment="1">
      <alignment horizontal="center" vertical="center"/>
    </xf>
    <xf numFmtId="168" fontId="16" fillId="0" borderId="0" xfId="15" applyFont="1" applyAlignment="1">
      <alignment horizontal="center" vertical="center"/>
    </xf>
    <xf numFmtId="168" fontId="2" fillId="0" borderId="5" xfId="15" applyFont="1" applyBorder="1" applyAlignment="1">
      <alignment horizontal="center" vertical="center"/>
    </xf>
    <xf numFmtId="168" fontId="2" fillId="0" borderId="0" xfId="15" applyFont="1" applyAlignment="1">
      <alignment horizontal="center" vertical="center"/>
    </xf>
    <xf numFmtId="168" fontId="2" fillId="0" borderId="7" xfId="15" applyFont="1" applyBorder="1" applyAlignment="1">
      <alignment horizontal="center" vertical="center"/>
    </xf>
    <xf numFmtId="0" fontId="22" fillId="0" borderId="0" xfId="26" applyFont="1" applyAlignment="1">
      <alignment horizontal="left" wrapText="1"/>
    </xf>
    <xf numFmtId="0" fontId="16" fillId="0" borderId="0" xfId="26" applyFont="1" applyAlignment="1">
      <alignment horizontal="center" vertical="center"/>
    </xf>
    <xf numFmtId="0" fontId="2" fillId="0" borderId="12" xfId="26" applyFont="1" applyBorder="1" applyAlignment="1">
      <alignment horizontal="center" vertical="center" wrapText="1"/>
    </xf>
    <xf numFmtId="0" fontId="2" fillId="0" borderId="0" xfId="26" applyFont="1" applyAlignment="1">
      <alignment horizontal="center" vertical="center"/>
    </xf>
    <xf numFmtId="0" fontId="2" fillId="0" borderId="2" xfId="26" applyFont="1" applyBorder="1" applyAlignment="1">
      <alignment horizontal="center" vertical="center"/>
    </xf>
    <xf numFmtId="0" fontId="2" fillId="0" borderId="8" xfId="26" applyFont="1" applyBorder="1" applyAlignment="1">
      <alignment horizontal="center" vertical="center"/>
    </xf>
    <xf numFmtId="0" fontId="2" fillId="0" borderId="12" xfId="26" applyFont="1" applyBorder="1" applyAlignment="1">
      <alignment horizontal="center" vertical="center"/>
    </xf>
    <xf numFmtId="0" fontId="2" fillId="0" borderId="13" xfId="26" applyFont="1" applyBorder="1" applyAlignment="1">
      <alignment horizontal="center" vertical="center"/>
    </xf>
    <xf numFmtId="0" fontId="2" fillId="0" borderId="5" xfId="26" applyFont="1" applyBorder="1" applyAlignment="1">
      <alignment horizontal="center" vertical="center"/>
    </xf>
    <xf numFmtId="0" fontId="2" fillId="0" borderId="0" xfId="26" applyFont="1" applyBorder="1" applyAlignment="1">
      <alignment horizontal="center" vertical="center"/>
    </xf>
    <xf numFmtId="0" fontId="2" fillId="0" borderId="1" xfId="26" applyFont="1" applyBorder="1" applyAlignment="1">
      <alignment horizontal="center" vertical="center"/>
    </xf>
    <xf numFmtId="0" fontId="2" fillId="0" borderId="7" xfId="26" applyFont="1" applyBorder="1" applyAlignment="1">
      <alignment horizontal="center" vertical="center"/>
    </xf>
    <xf numFmtId="0" fontId="2" fillId="0" borderId="3" xfId="26" applyFont="1" applyBorder="1" applyAlignment="1">
      <alignment horizontal="center" vertical="center"/>
    </xf>
    <xf numFmtId="0" fontId="2" fillId="0" borderId="8" xfId="26" applyFont="1" applyBorder="1" applyAlignment="1">
      <alignment horizontal="center" vertical="center" wrapText="1"/>
    </xf>
    <xf numFmtId="0" fontId="2" fillId="0" borderId="13" xfId="26" applyFont="1" applyBorder="1" applyAlignment="1">
      <alignment horizontal="center" vertical="center" wrapText="1"/>
    </xf>
    <xf numFmtId="0" fontId="2" fillId="0" borderId="7" xfId="26" applyFont="1" applyBorder="1" applyAlignment="1">
      <alignment horizontal="center" vertical="center" wrapText="1"/>
    </xf>
    <xf numFmtId="0" fontId="2" fillId="0" borderId="3" xfId="26" applyFont="1" applyBorder="1" applyAlignment="1">
      <alignment horizontal="center" vertical="center" wrapText="1"/>
    </xf>
    <xf numFmtId="0" fontId="2" fillId="0" borderId="8" xfId="26" applyFont="1" applyBorder="1" applyAlignment="1">
      <alignment horizontal="center" wrapText="1"/>
    </xf>
    <xf numFmtId="0" fontId="2" fillId="0" borderId="7" xfId="26" applyFont="1" applyBorder="1" applyAlignment="1">
      <alignment horizontal="center"/>
    </xf>
    <xf numFmtId="0" fontId="2" fillId="0" borderId="10" xfId="26" applyFont="1" applyBorder="1" applyAlignment="1">
      <alignment horizontal="center" vertical="center" wrapText="1"/>
    </xf>
    <xf numFmtId="0" fontId="2" fillId="0" borderId="4" xfId="26" applyFont="1" applyBorder="1" applyAlignment="1">
      <alignment horizontal="center" vertical="center" wrapText="1"/>
    </xf>
    <xf numFmtId="0" fontId="2" fillId="0" borderId="6" xfId="26" applyFont="1" applyBorder="1" applyAlignment="1">
      <alignment horizontal="center" vertical="center" wrapText="1"/>
    </xf>
    <xf numFmtId="0" fontId="2" fillId="0" borderId="14" xfId="26" applyFont="1" applyBorder="1" applyAlignment="1">
      <alignment horizontal="center"/>
    </xf>
    <xf numFmtId="0" fontId="2" fillId="0" borderId="9" xfId="26" applyFont="1" applyBorder="1" applyAlignment="1">
      <alignment horizontal="center"/>
    </xf>
    <xf numFmtId="49" fontId="16" fillId="0" borderId="0" xfId="26" applyNumberFormat="1" applyFont="1" applyAlignment="1">
      <alignment horizontal="center" vertical="center"/>
    </xf>
    <xf numFmtId="49" fontId="2" fillId="0" borderId="12" xfId="26" applyNumberFormat="1" applyFont="1" applyBorder="1" applyAlignment="1">
      <alignment horizontal="center" vertical="center" wrapText="1"/>
    </xf>
    <xf numFmtId="0" fontId="27" fillId="0" borderId="0" xfId="25" applyFont="1" applyAlignment="1">
      <alignment horizontal="center" vertical="center"/>
    </xf>
    <xf numFmtId="0" fontId="24" fillId="0" borderId="12" xfId="25" applyFont="1" applyBorder="1" applyAlignment="1">
      <alignment horizontal="center" vertical="center" wrapText="1"/>
    </xf>
    <xf numFmtId="0" fontId="2" fillId="0" borderId="12" xfId="25" applyFont="1" applyBorder="1" applyAlignment="1">
      <alignment horizontal="center" vertical="center"/>
    </xf>
    <xf numFmtId="0" fontId="2" fillId="0" borderId="13" xfId="25" applyFont="1" applyBorder="1" applyAlignment="1">
      <alignment horizontal="center" vertical="center"/>
    </xf>
    <xf numFmtId="0" fontId="2" fillId="0" borderId="0" xfId="25" applyFont="1" applyAlignment="1">
      <alignment horizontal="center" vertical="center"/>
    </xf>
    <xf numFmtId="0" fontId="2" fillId="0" borderId="1" xfId="25" applyFont="1" applyBorder="1" applyAlignment="1">
      <alignment horizontal="center" vertical="center"/>
    </xf>
    <xf numFmtId="0" fontId="2" fillId="0" borderId="2" xfId="25" applyFont="1" applyBorder="1" applyAlignment="1">
      <alignment horizontal="center" vertical="center"/>
    </xf>
    <xf numFmtId="0" fontId="2" fillId="0" borderId="3" xfId="25" applyFont="1" applyBorder="1" applyAlignment="1">
      <alignment horizontal="center" vertical="center"/>
    </xf>
    <xf numFmtId="0" fontId="24" fillId="0" borderId="8" xfId="25" applyFont="1" applyBorder="1" applyAlignment="1">
      <alignment horizontal="center" vertical="center"/>
    </xf>
    <xf numFmtId="0" fontId="24" fillId="0" borderId="13" xfId="25" applyFont="1" applyBorder="1" applyAlignment="1">
      <alignment horizontal="center" vertical="center"/>
    </xf>
    <xf numFmtId="0" fontId="24" fillId="0" borderId="5" xfId="25" applyFont="1" applyBorder="1" applyAlignment="1">
      <alignment horizontal="center" vertical="center"/>
    </xf>
    <xf numFmtId="0" fontId="24" fillId="0" borderId="1" xfId="25" applyFont="1" applyBorder="1" applyAlignment="1">
      <alignment horizontal="center" vertical="center"/>
    </xf>
    <xf numFmtId="0" fontId="24" fillId="0" borderId="7" xfId="25" applyFont="1" applyBorder="1" applyAlignment="1">
      <alignment horizontal="center" vertical="center"/>
    </xf>
    <xf numFmtId="0" fontId="24" fillId="0" borderId="3" xfId="25" applyFont="1" applyBorder="1" applyAlignment="1">
      <alignment horizontal="center" vertical="center"/>
    </xf>
    <xf numFmtId="0" fontId="24" fillId="0" borderId="12" xfId="25" applyFont="1" applyBorder="1" applyAlignment="1">
      <alignment horizontal="center" vertical="center"/>
    </xf>
    <xf numFmtId="0" fontId="24" fillId="0" borderId="0" xfId="25" applyFont="1" applyBorder="1" applyAlignment="1">
      <alignment horizontal="center" vertical="center"/>
    </xf>
    <xf numFmtId="0" fontId="24" fillId="0" borderId="2" xfId="25" applyFont="1" applyBorder="1" applyAlignment="1">
      <alignment horizontal="center" vertical="center"/>
    </xf>
    <xf numFmtId="0" fontId="24" fillId="0" borderId="8" xfId="25" applyFont="1" applyBorder="1" applyAlignment="1">
      <alignment horizontal="center" vertical="center" wrapText="1"/>
    </xf>
    <xf numFmtId="0" fontId="24" fillId="0" borderId="13" xfId="25" applyFont="1" applyBorder="1" applyAlignment="1">
      <alignment horizontal="center" vertical="center" wrapText="1"/>
    </xf>
    <xf numFmtId="0" fontId="24" fillId="0" borderId="5" xfId="25" applyFont="1" applyBorder="1" applyAlignment="1">
      <alignment horizontal="center" vertical="center" wrapText="1"/>
    </xf>
    <xf numFmtId="0" fontId="24" fillId="0" borderId="1" xfId="25" applyFont="1" applyBorder="1" applyAlignment="1">
      <alignment horizontal="center" vertical="center" wrapText="1"/>
    </xf>
    <xf numFmtId="0" fontId="24" fillId="0" borderId="7" xfId="25" applyFont="1" applyBorder="1" applyAlignment="1">
      <alignment horizontal="center" vertical="center" wrapText="1"/>
    </xf>
    <xf numFmtId="0" fontId="24" fillId="0" borderId="3" xfId="25" applyFont="1" applyBorder="1" applyAlignment="1">
      <alignment horizontal="center" vertical="center" wrapText="1"/>
    </xf>
    <xf numFmtId="0" fontId="24" fillId="0" borderId="10" xfId="25" applyFont="1" applyBorder="1" applyAlignment="1">
      <alignment horizontal="center" vertical="center" wrapText="1"/>
    </xf>
    <xf numFmtId="0" fontId="2" fillId="0" borderId="4" xfId="25" applyFont="1" applyBorder="1" applyAlignment="1">
      <alignment horizontal="center" vertical="center"/>
    </xf>
    <xf numFmtId="0" fontId="2" fillId="0" borderId="6" xfId="25" applyFont="1" applyBorder="1" applyAlignment="1">
      <alignment horizontal="center" vertical="center"/>
    </xf>
    <xf numFmtId="0" fontId="2" fillId="0" borderId="5" xfId="25" applyFont="1" applyBorder="1" applyAlignment="1">
      <alignment horizontal="center" vertical="center"/>
    </xf>
    <xf numFmtId="0" fontId="2" fillId="0" borderId="7" xfId="25" applyFont="1" applyBorder="1" applyAlignment="1">
      <alignment horizontal="center" vertical="center"/>
    </xf>
    <xf numFmtId="0" fontId="24" fillId="0" borderId="10" xfId="25" applyFont="1" applyBorder="1" applyAlignment="1">
      <alignment horizontal="center" vertical="center"/>
    </xf>
    <xf numFmtId="0" fontId="24" fillId="0" borderId="4" xfId="25" applyFont="1" applyBorder="1" applyAlignment="1">
      <alignment horizontal="center" vertical="center"/>
    </xf>
    <xf numFmtId="0" fontId="24" fillId="0" borderId="6" xfId="25" applyFont="1" applyBorder="1" applyAlignment="1">
      <alignment horizontal="center" vertical="center"/>
    </xf>
    <xf numFmtId="0" fontId="24" fillId="0" borderId="14" xfId="25" applyFont="1" applyBorder="1" applyAlignment="1">
      <alignment horizontal="center" vertical="center"/>
    </xf>
    <xf numFmtId="168" fontId="0" fillId="0" borderId="9" xfId="0" applyBorder="1" applyAlignment="1">
      <alignment horizontal="center" vertical="center"/>
    </xf>
    <xf numFmtId="168" fontId="2" fillId="0" borderId="8" xfId="0" applyFont="1" applyBorder="1" applyAlignment="1">
      <alignment horizontal="center" vertical="center" wrapText="1"/>
    </xf>
    <xf numFmtId="168" fontId="2" fillId="0" borderId="5" xfId="0" applyFont="1" applyBorder="1" applyAlignment="1">
      <alignment horizontal="center" vertical="center"/>
    </xf>
    <xf numFmtId="168" fontId="2" fillId="0" borderId="10" xfId="0" applyFont="1" applyBorder="1" applyAlignment="1">
      <alignment horizontal="center" vertical="center"/>
    </xf>
    <xf numFmtId="168" fontId="2" fillId="0" borderId="10" xfId="0" applyFont="1" applyBorder="1" applyAlignment="1">
      <alignment horizontal="center" vertical="center" wrapText="1"/>
    </xf>
    <xf numFmtId="168" fontId="2" fillId="0" borderId="14" xfId="0" applyFont="1" applyBorder="1" applyAlignment="1">
      <alignment horizontal="center"/>
    </xf>
    <xf numFmtId="168" fontId="2" fillId="0" borderId="9" xfId="0" applyFont="1" applyBorder="1" applyAlignment="1">
      <alignment horizontal="center"/>
    </xf>
    <xf numFmtId="168" fontId="2" fillId="0" borderId="11" xfId="0" applyFont="1" applyBorder="1" applyAlignment="1">
      <alignment horizontal="center"/>
    </xf>
    <xf numFmtId="168" fontId="2" fillId="0" borderId="14" xfId="0" quotePrefix="1" applyFont="1" applyBorder="1" applyAlignment="1">
      <alignment horizontal="center"/>
    </xf>
    <xf numFmtId="168" fontId="2" fillId="0" borderId="12" xfId="0" applyFont="1" applyBorder="1" applyAlignment="1">
      <alignment horizontal="center" vertical="center" wrapText="1"/>
    </xf>
    <xf numFmtId="168" fontId="2" fillId="0" borderId="0" xfId="0" applyFont="1" applyAlignment="1">
      <alignment horizontal="center" vertical="center"/>
    </xf>
    <xf numFmtId="168" fontId="2" fillId="0" borderId="10" xfId="0" applyFont="1" applyFill="1" applyBorder="1" applyAlignment="1">
      <alignment horizontal="center" vertical="center" wrapText="1"/>
    </xf>
    <xf numFmtId="168" fontId="2" fillId="0" borderId="4" xfId="0" applyFont="1" applyFill="1" applyBorder="1" applyAlignment="1">
      <alignment horizontal="center" vertical="center"/>
    </xf>
    <xf numFmtId="168" fontId="2" fillId="0" borderId="6" xfId="0" applyFont="1" applyFill="1" applyBorder="1" applyAlignment="1">
      <alignment horizontal="center" vertical="center"/>
    </xf>
    <xf numFmtId="168" fontId="2" fillId="0" borderId="12" xfId="15" applyFont="1" applyBorder="1" applyAlignment="1">
      <alignment horizontal="left" vertical="center"/>
    </xf>
    <xf numFmtId="168" fontId="2" fillId="0" borderId="13" xfId="15" applyFont="1" applyBorder="1" applyAlignment="1">
      <alignment horizontal="left" vertical="center"/>
    </xf>
    <xf numFmtId="168" fontId="2" fillId="0" borderId="2" xfId="15" applyFont="1" applyBorder="1" applyAlignment="1">
      <alignment horizontal="left" vertical="center"/>
    </xf>
    <xf numFmtId="168" fontId="2" fillId="0" borderId="3" xfId="15" applyFont="1" applyBorder="1" applyAlignment="1">
      <alignment horizontal="left" vertical="center"/>
    </xf>
    <xf numFmtId="168" fontId="2" fillId="0" borderId="8" xfId="15" applyFont="1" applyBorder="1" applyAlignment="1">
      <alignment horizontal="center" vertical="center" wrapText="1"/>
    </xf>
    <xf numFmtId="168" fontId="2" fillId="0" borderId="13" xfId="15" applyFont="1" applyBorder="1" applyAlignment="1">
      <alignment horizontal="center" vertical="center" wrapText="1"/>
    </xf>
    <xf numFmtId="168" fontId="2" fillId="0" borderId="5" xfId="15" applyFont="1" applyBorder="1" applyAlignment="1">
      <alignment horizontal="center" vertical="center" wrapText="1"/>
    </xf>
    <xf numFmtId="168" fontId="2" fillId="0" borderId="1" xfId="15" applyFont="1" applyBorder="1" applyAlignment="1">
      <alignment horizontal="center" vertical="center" wrapText="1"/>
    </xf>
    <xf numFmtId="168" fontId="2" fillId="0" borderId="7" xfId="15" applyFont="1" applyBorder="1" applyAlignment="1">
      <alignment horizontal="center" vertical="center" wrapText="1"/>
    </xf>
    <xf numFmtId="168" fontId="2" fillId="0" borderId="3" xfId="15" applyFont="1" applyBorder="1" applyAlignment="1">
      <alignment horizontal="center" vertical="center" wrapText="1"/>
    </xf>
    <xf numFmtId="168" fontId="0" fillId="0" borderId="5" xfId="0" applyBorder="1" applyAlignment="1">
      <alignment horizontal="center" vertical="center"/>
    </xf>
    <xf numFmtId="168" fontId="0" fillId="0" borderId="7" xfId="0" applyBorder="1" applyAlignment="1">
      <alignment horizontal="center" vertical="center"/>
    </xf>
    <xf numFmtId="168" fontId="2" fillId="0" borderId="9" xfId="15" applyFont="1" applyBorder="1" applyAlignment="1">
      <alignment horizontal="center"/>
    </xf>
    <xf numFmtId="168" fontId="2" fillId="0" borderId="11" xfId="15" applyFont="1" applyBorder="1" applyAlignment="1">
      <alignment horizontal="center"/>
    </xf>
    <xf numFmtId="168" fontId="2" fillId="0" borderId="12" xfId="15" applyFont="1" applyBorder="1" applyAlignment="1">
      <alignment horizontal="center" vertical="center" wrapText="1"/>
    </xf>
    <xf numFmtId="168" fontId="17" fillId="0" borderId="0" xfId="15" applyFont="1" applyFill="1" applyBorder="1" applyAlignment="1">
      <alignment horizontal="center" vertical="center"/>
    </xf>
    <xf numFmtId="168" fontId="2" fillId="0" borderId="10" xfId="15" applyFont="1" applyFill="1" applyBorder="1" applyAlignment="1">
      <alignment horizontal="center" vertical="center" wrapText="1"/>
    </xf>
    <xf numFmtId="168" fontId="2" fillId="0" borderId="4" xfId="15" applyFont="1" applyFill="1" applyBorder="1" applyAlignment="1">
      <alignment horizontal="center" vertical="center" wrapText="1"/>
    </xf>
    <xf numFmtId="168" fontId="2" fillId="0" borderId="6" xfId="15" applyFont="1" applyFill="1" applyBorder="1" applyAlignment="1">
      <alignment horizontal="center" vertical="center" wrapText="1"/>
    </xf>
    <xf numFmtId="168" fontId="2" fillId="0" borderId="8" xfId="15" applyFont="1" applyFill="1" applyBorder="1" applyAlignment="1">
      <alignment horizontal="right" vertical="center"/>
    </xf>
    <xf numFmtId="168" fontId="2" fillId="0" borderId="12" xfId="15" applyFont="1" applyFill="1" applyBorder="1" applyAlignment="1">
      <alignment horizontal="right" vertical="center"/>
    </xf>
    <xf numFmtId="168" fontId="2" fillId="0" borderId="7" xfId="15" applyFont="1" applyFill="1" applyBorder="1" applyAlignment="1">
      <alignment horizontal="right" vertical="center"/>
    </xf>
    <xf numFmtId="168" fontId="2" fillId="0" borderId="2" xfId="15" applyFont="1" applyFill="1" applyBorder="1" applyAlignment="1">
      <alignment horizontal="right" vertical="center"/>
    </xf>
    <xf numFmtId="168" fontId="2" fillId="0" borderId="14" xfId="15" applyFont="1" applyFill="1" applyBorder="1" applyAlignment="1">
      <alignment horizontal="center"/>
    </xf>
    <xf numFmtId="168" fontId="2" fillId="0" borderId="9" xfId="15" applyFont="1" applyFill="1" applyBorder="1" applyAlignment="1">
      <alignment horizontal="center"/>
    </xf>
    <xf numFmtId="168" fontId="17" fillId="0" borderId="0" xfId="15" applyFont="1" applyFill="1" applyAlignment="1">
      <alignment horizontal="center" vertical="center"/>
    </xf>
    <xf numFmtId="168" fontId="2" fillId="0" borderId="4" xfId="15" applyFont="1" applyFill="1" applyBorder="1" applyAlignment="1">
      <alignment horizontal="center" vertical="center"/>
    </xf>
    <xf numFmtId="168" fontId="2" fillId="0" borderId="6" xfId="15" applyFont="1" applyFill="1" applyBorder="1" applyAlignment="1">
      <alignment horizontal="center" vertical="center"/>
    </xf>
    <xf numFmtId="168" fontId="2" fillId="0" borderId="10" xfId="15" applyFont="1" applyBorder="1" applyAlignment="1">
      <alignment horizontal="center" vertical="center" wrapText="1"/>
    </xf>
    <xf numFmtId="168" fontId="2" fillId="0" borderId="4" xfId="15" applyFont="1" applyBorder="1" applyAlignment="1">
      <alignment horizontal="center" vertical="center" wrapText="1"/>
    </xf>
    <xf numFmtId="168" fontId="2" fillId="0" borderId="6" xfId="15" applyFont="1" applyBorder="1" applyAlignment="1">
      <alignment horizontal="center" vertical="center" wrapText="1"/>
    </xf>
    <xf numFmtId="168" fontId="2" fillId="0" borderId="14" xfId="15" applyFont="1" applyBorder="1" applyAlignment="1">
      <alignment horizontal="center"/>
    </xf>
    <xf numFmtId="168" fontId="2" fillId="0" borderId="1" xfId="15" applyFont="1" applyBorder="1" applyAlignment="1">
      <alignment horizontal="center" vertical="center"/>
    </xf>
    <xf numFmtId="168" fontId="2" fillId="0" borderId="4" xfId="15" applyFont="1" applyBorder="1" applyAlignment="1">
      <alignment horizontal="center" vertical="center"/>
    </xf>
    <xf numFmtId="168" fontId="2" fillId="0" borderId="6" xfId="15" applyFont="1" applyBorder="1" applyAlignment="1">
      <alignment horizontal="center" vertical="center"/>
    </xf>
    <xf numFmtId="168" fontId="2" fillId="0" borderId="8" xfId="15" applyFont="1" applyBorder="1" applyAlignment="1">
      <alignment horizontal="center" vertical="distributed"/>
    </xf>
    <xf numFmtId="168" fontId="2" fillId="0" borderId="13" xfId="15" applyFont="1" applyBorder="1" applyAlignment="1">
      <alignment horizontal="center" vertical="distributed"/>
    </xf>
    <xf numFmtId="168" fontId="2" fillId="0" borderId="5" xfId="15" applyFont="1" applyBorder="1" applyAlignment="1">
      <alignment horizontal="center" vertical="distributed"/>
    </xf>
    <xf numFmtId="168" fontId="2" fillId="0" borderId="1" xfId="15" applyFont="1" applyBorder="1" applyAlignment="1">
      <alignment horizontal="center" vertical="distributed"/>
    </xf>
    <xf numFmtId="168" fontId="2" fillId="0" borderId="7" xfId="15" applyFont="1" applyBorder="1" applyAlignment="1">
      <alignment horizontal="center" vertical="distributed"/>
    </xf>
    <xf numFmtId="168" fontId="2" fillId="0" borderId="3" xfId="15" applyFont="1" applyBorder="1" applyAlignment="1">
      <alignment horizontal="center" vertical="distributed"/>
    </xf>
    <xf numFmtId="168" fontId="2" fillId="0" borderId="0" xfId="15" applyAlignment="1">
      <alignment horizontal="left" vertical="center"/>
    </xf>
    <xf numFmtId="168" fontId="2" fillId="0" borderId="0" xfId="15" applyFont="1" applyAlignment="1">
      <alignment horizontal="left" vertical="center"/>
    </xf>
    <xf numFmtId="0" fontId="16" fillId="0" borderId="0" xfId="24" applyFont="1" applyAlignment="1">
      <alignment horizontal="center" vertical="center"/>
    </xf>
    <xf numFmtId="0" fontId="2" fillId="0" borderId="12" xfId="24" applyFont="1" applyBorder="1" applyAlignment="1">
      <alignment horizontal="center" vertical="center" wrapText="1"/>
    </xf>
    <xf numFmtId="0" fontId="2" fillId="0" borderId="13" xfId="24" applyFont="1" applyBorder="1" applyAlignment="1">
      <alignment horizontal="center" vertical="center" wrapText="1"/>
    </xf>
    <xf numFmtId="0" fontId="2" fillId="0" borderId="0" xfId="24" applyFont="1" applyBorder="1" applyAlignment="1">
      <alignment horizontal="center" vertical="center" wrapText="1"/>
    </xf>
    <xf numFmtId="0" fontId="2" fillId="0" borderId="1" xfId="24" applyFont="1" applyBorder="1" applyAlignment="1">
      <alignment horizontal="center" vertical="center" wrapText="1"/>
    </xf>
    <xf numFmtId="0" fontId="2" fillId="0" borderId="2" xfId="24" applyFont="1" applyBorder="1" applyAlignment="1">
      <alignment horizontal="center" vertical="center" wrapText="1"/>
    </xf>
    <xf numFmtId="0" fontId="2" fillId="0" borderId="3" xfId="24" applyFont="1" applyBorder="1" applyAlignment="1">
      <alignment horizontal="center" vertical="center" wrapText="1"/>
    </xf>
    <xf numFmtId="49" fontId="2" fillId="0" borderId="8" xfId="24" applyNumberFormat="1" applyFont="1" applyBorder="1" applyAlignment="1">
      <alignment horizontal="center" vertical="center" wrapText="1"/>
    </xf>
    <xf numFmtId="0" fontId="2" fillId="0" borderId="5" xfId="24" applyFont="1" applyBorder="1" applyAlignment="1">
      <alignment horizontal="center" vertical="center"/>
    </xf>
    <xf numFmtId="0" fontId="2" fillId="0" borderId="7" xfId="24" applyFont="1" applyBorder="1" applyAlignment="1">
      <alignment horizontal="center" vertical="center"/>
    </xf>
    <xf numFmtId="49" fontId="2" fillId="0" borderId="14" xfId="24" applyNumberFormat="1" applyFont="1" applyBorder="1" applyAlignment="1">
      <alignment horizontal="center" vertical="center"/>
    </xf>
    <xf numFmtId="49" fontId="2" fillId="0" borderId="9" xfId="24" applyNumberFormat="1" applyFont="1" applyBorder="1" applyAlignment="1">
      <alignment horizontal="center" vertical="center"/>
    </xf>
    <xf numFmtId="49" fontId="2" fillId="0" borderId="10" xfId="24" applyNumberFormat="1" applyFont="1" applyBorder="1" applyAlignment="1">
      <alignment horizontal="center" vertical="center" wrapText="1"/>
    </xf>
    <xf numFmtId="0" fontId="2" fillId="0" borderId="4" xfId="24" applyFont="1" applyBorder="1" applyAlignment="1">
      <alignment horizontal="center" vertical="center"/>
    </xf>
    <xf numFmtId="0" fontId="2" fillId="0" borderId="6" xfId="24" applyFont="1" applyBorder="1" applyAlignment="1">
      <alignment horizontal="center" vertical="center"/>
    </xf>
    <xf numFmtId="49" fontId="2" fillId="0" borderId="10" xfId="24" applyNumberFormat="1" applyFont="1" applyBorder="1" applyAlignment="1">
      <alignment horizontal="center" vertical="center"/>
    </xf>
    <xf numFmtId="49" fontId="2" fillId="0" borderId="14" xfId="24" applyNumberFormat="1" applyFont="1" applyBorder="1" applyAlignment="1">
      <alignment horizontal="center"/>
    </xf>
    <xf numFmtId="49" fontId="2" fillId="0" borderId="9" xfId="24" applyNumberFormat="1" applyFont="1" applyBorder="1" applyAlignment="1">
      <alignment horizontal="center"/>
    </xf>
    <xf numFmtId="0" fontId="16" fillId="0" borderId="0" xfId="5" applyFont="1"/>
    <xf numFmtId="0" fontId="2" fillId="0" borderId="14" xfId="5" applyFont="1" applyBorder="1" applyAlignment="1">
      <alignment horizontal="center"/>
    </xf>
    <xf numFmtId="0" fontId="2" fillId="0" borderId="9" xfId="5" applyFont="1" applyBorder="1" applyAlignment="1">
      <alignment horizontal="center"/>
    </xf>
    <xf numFmtId="0" fontId="2" fillId="0" borderId="11" xfId="5" applyFont="1" applyBorder="1" applyAlignment="1">
      <alignment horizontal="center"/>
    </xf>
    <xf numFmtId="0" fontId="2" fillId="0" borderId="12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2" fillId="0" borderId="2" xfId="5" applyFont="1" applyBorder="1" applyAlignment="1">
      <alignment horizontal="center"/>
    </xf>
    <xf numFmtId="0" fontId="2" fillId="0" borderId="3" xfId="5" applyFont="1" applyBorder="1" applyAlignment="1">
      <alignment horizontal="center"/>
    </xf>
    <xf numFmtId="0" fontId="2" fillId="0" borderId="9" xfId="5" applyFont="1" applyBorder="1" applyAlignment="1"/>
    <xf numFmtId="0" fontId="2" fillId="0" borderId="11" xfId="5" applyFont="1" applyBorder="1" applyAlignment="1"/>
    <xf numFmtId="0" fontId="2" fillId="0" borderId="14" xfId="5" applyFont="1" applyBorder="1" applyAlignment="1">
      <alignment horizontal="right" vertical="top"/>
    </xf>
    <xf numFmtId="0" fontId="2" fillId="0" borderId="9" xfId="5" applyFont="1" applyBorder="1" applyAlignment="1">
      <alignment horizontal="right" vertical="top"/>
    </xf>
    <xf numFmtId="0" fontId="16" fillId="0" borderId="0" xfId="5" applyFont="1" applyAlignment="1">
      <alignment horizontal="right"/>
    </xf>
    <xf numFmtId="0" fontId="2" fillId="0" borderId="5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9" xfId="5" applyFont="1" applyBorder="1" applyAlignment="1">
      <alignment vertical="top"/>
    </xf>
    <xf numFmtId="0" fontId="2" fillId="0" borderId="11" xfId="5" applyFont="1" applyBorder="1" applyAlignment="1">
      <alignment vertical="top"/>
    </xf>
    <xf numFmtId="0" fontId="2" fillId="0" borderId="14" xfId="5" applyFont="1" applyBorder="1" applyAlignment="1">
      <alignment horizontal="center" vertical="top"/>
    </xf>
    <xf numFmtId="0" fontId="2" fillId="0" borderId="9" xfId="5" applyFont="1" applyBorder="1" applyAlignment="1">
      <alignment horizontal="center" vertical="top"/>
    </xf>
    <xf numFmtId="168" fontId="0" fillId="0" borderId="1" xfId="0" applyBorder="1" applyAlignment="1">
      <alignment horizontal="center" vertical="center"/>
    </xf>
    <xf numFmtId="168" fontId="0" fillId="0" borderId="3" xfId="0" applyBorder="1" applyAlignment="1">
      <alignment horizontal="center" vertical="center"/>
    </xf>
    <xf numFmtId="0" fontId="2" fillId="0" borderId="2" xfId="5" applyFont="1" applyBorder="1"/>
    <xf numFmtId="0" fontId="2" fillId="0" borderId="3" xfId="5" applyFont="1" applyBorder="1"/>
    <xf numFmtId="0" fontId="2" fillId="0" borderId="14" xfId="5" applyFont="1" applyBorder="1" applyAlignment="1">
      <alignment horizontal="right"/>
    </xf>
    <xf numFmtId="0" fontId="2" fillId="0" borderId="9" xfId="5" applyFont="1" applyBorder="1" applyAlignment="1">
      <alignment horizontal="right"/>
    </xf>
    <xf numFmtId="168" fontId="2" fillId="0" borderId="1" xfId="0" applyFont="1" applyBorder="1">
      <alignment vertical="center"/>
    </xf>
    <xf numFmtId="168" fontId="2" fillId="0" borderId="3" xfId="0" applyFont="1" applyBorder="1">
      <alignment vertical="center"/>
    </xf>
    <xf numFmtId="168" fontId="2" fillId="0" borderId="13" xfId="0" applyFont="1" applyBorder="1" applyAlignment="1">
      <alignment horizontal="center" vertical="center" wrapText="1"/>
    </xf>
    <xf numFmtId="168" fontId="2" fillId="0" borderId="8" xfId="0" applyFont="1" applyBorder="1" applyAlignment="1">
      <alignment horizontal="center" vertical="top"/>
    </xf>
    <xf numFmtId="168" fontId="2" fillId="0" borderId="13" xfId="0" applyFont="1" applyBorder="1" applyAlignment="1">
      <alignment horizontal="center" vertical="top"/>
    </xf>
    <xf numFmtId="168" fontId="17" fillId="0" borderId="0" xfId="0" applyFont="1" applyBorder="1" applyAlignment="1">
      <alignment horizontal="center" vertical="center"/>
    </xf>
    <xf numFmtId="168" fontId="16" fillId="0" borderId="0" xfId="10" applyFont="1" applyAlignment="1">
      <alignment horizontal="center"/>
    </xf>
    <xf numFmtId="168" fontId="2" fillId="0" borderId="12" xfId="4" applyFont="1" applyBorder="1" applyAlignment="1">
      <alignment horizontal="center" vertical="center"/>
    </xf>
    <xf numFmtId="168" fontId="2" fillId="0" borderId="13" xfId="4" applyFont="1" applyBorder="1" applyAlignment="1">
      <alignment horizontal="center" vertical="center"/>
    </xf>
    <xf numFmtId="168" fontId="2" fillId="0" borderId="0" xfId="4" applyFont="1" applyAlignment="1">
      <alignment horizontal="center" vertical="center"/>
    </xf>
    <xf numFmtId="168" fontId="2" fillId="0" borderId="1" xfId="4" applyFont="1" applyBorder="1" applyAlignment="1">
      <alignment horizontal="center" vertical="center"/>
    </xf>
    <xf numFmtId="168" fontId="2" fillId="0" borderId="2" xfId="4" applyFont="1" applyBorder="1" applyAlignment="1">
      <alignment horizontal="center" vertical="center"/>
    </xf>
    <xf numFmtId="168" fontId="2" fillId="0" borderId="3" xfId="4" applyFont="1" applyBorder="1" applyAlignment="1">
      <alignment horizontal="center" vertical="center"/>
    </xf>
    <xf numFmtId="168" fontId="2" fillId="0" borderId="8" xfId="4" applyFont="1" applyBorder="1" applyAlignment="1">
      <alignment horizontal="center" vertical="center"/>
    </xf>
    <xf numFmtId="168" fontId="2" fillId="0" borderId="7" xfId="4" applyFont="1" applyBorder="1" applyAlignment="1">
      <alignment horizontal="center" vertical="center"/>
    </xf>
    <xf numFmtId="168" fontId="2" fillId="0" borderId="10" xfId="4" applyFont="1" applyBorder="1" applyAlignment="1">
      <alignment horizontal="center" vertical="center"/>
    </xf>
    <xf numFmtId="168" fontId="2" fillId="0" borderId="4" xfId="4" applyFont="1" applyBorder="1" applyAlignment="1">
      <alignment horizontal="center" vertical="center"/>
    </xf>
    <xf numFmtId="168" fontId="2" fillId="0" borderId="6" xfId="4" applyFont="1" applyBorder="1" applyAlignment="1">
      <alignment horizontal="center" vertical="center"/>
    </xf>
    <xf numFmtId="168" fontId="2" fillId="0" borderId="10" xfId="4" applyFont="1" applyBorder="1" applyAlignment="1">
      <alignment horizontal="center" vertical="center" wrapText="1"/>
    </xf>
    <xf numFmtId="168" fontId="2" fillId="0" borderId="8" xfId="4" applyFont="1" applyBorder="1" applyAlignment="1">
      <alignment horizontal="center" vertical="center" wrapText="1"/>
    </xf>
    <xf numFmtId="168" fontId="2" fillId="0" borderId="5" xfId="4" applyFont="1" applyBorder="1" applyAlignment="1">
      <alignment horizontal="center" vertical="center"/>
    </xf>
    <xf numFmtId="168" fontId="2" fillId="0" borderId="0" xfId="4" applyFont="1" applyAlignment="1">
      <alignment vertical="center" wrapText="1"/>
    </xf>
    <xf numFmtId="168" fontId="0" fillId="0" borderId="0" xfId="0" applyAlignment="1">
      <alignment vertical="center" wrapText="1"/>
    </xf>
    <xf numFmtId="168" fontId="17" fillId="0" borderId="0" xfId="4" applyFont="1" applyBorder="1" applyAlignment="1">
      <alignment horizontal="center" vertical="center"/>
    </xf>
    <xf numFmtId="168" fontId="17" fillId="0" borderId="0" xfId="4" applyFont="1" applyAlignment="1">
      <alignment horizontal="center" vertical="center"/>
    </xf>
    <xf numFmtId="168" fontId="2" fillId="0" borderId="0" xfId="4" applyFont="1" applyAlignment="1">
      <alignment vertical="top" wrapText="1"/>
    </xf>
    <xf numFmtId="168" fontId="0" fillId="0" borderId="0" xfId="0" applyAlignment="1">
      <alignment vertical="top"/>
    </xf>
    <xf numFmtId="168" fontId="17" fillId="0" borderId="0" xfId="18" applyFont="1" applyAlignment="1">
      <alignment horizontal="center" vertical="center"/>
    </xf>
    <xf numFmtId="168" fontId="17" fillId="0" borderId="1" xfId="18" applyFont="1" applyBorder="1" applyAlignment="1">
      <alignment horizontal="center" vertical="center"/>
    </xf>
    <xf numFmtId="168" fontId="17" fillId="0" borderId="0" xfId="18" applyFont="1" applyBorder="1" applyAlignment="1">
      <alignment horizontal="center" vertical="center"/>
    </xf>
    <xf numFmtId="168" fontId="16" fillId="0" borderId="0" xfId="17" applyFont="1" applyAlignment="1">
      <alignment horizontal="center" vertical="center"/>
    </xf>
    <xf numFmtId="168" fontId="2" fillId="0" borderId="12" xfId="17" applyFont="1" applyBorder="1" applyAlignment="1" applyProtection="1">
      <alignment horizontal="center" vertical="center" wrapText="1"/>
      <protection locked="0"/>
    </xf>
    <xf numFmtId="168" fontId="2" fillId="0" borderId="13" xfId="17" applyFont="1" applyBorder="1" applyAlignment="1" applyProtection="1">
      <alignment horizontal="center" vertical="center" wrapText="1"/>
      <protection locked="0"/>
    </xf>
    <xf numFmtId="168" fontId="2" fillId="0" borderId="0" xfId="17" applyFont="1" applyAlignment="1" applyProtection="1">
      <alignment horizontal="center" vertical="center" wrapText="1"/>
      <protection locked="0"/>
    </xf>
    <xf numFmtId="168" fontId="2" fillId="0" borderId="1" xfId="17" applyFont="1" applyBorder="1" applyAlignment="1" applyProtection="1">
      <alignment horizontal="center" vertical="center" wrapText="1"/>
      <protection locked="0"/>
    </xf>
    <xf numFmtId="168" fontId="2" fillId="0" borderId="2" xfId="17" applyFont="1" applyBorder="1" applyAlignment="1" applyProtection="1">
      <alignment horizontal="center" vertical="center" wrapText="1"/>
      <protection locked="0"/>
    </xf>
    <xf numFmtId="168" fontId="2" fillId="0" borderId="3" xfId="17" applyFont="1" applyBorder="1" applyAlignment="1" applyProtection="1">
      <alignment horizontal="center" vertical="center" wrapText="1"/>
      <protection locked="0"/>
    </xf>
    <xf numFmtId="168" fontId="2" fillId="0" borderId="5" xfId="17" applyFont="1" applyBorder="1" applyAlignment="1" applyProtection="1">
      <alignment horizontal="center" vertical="center"/>
      <protection locked="0"/>
    </xf>
    <xf numFmtId="168" fontId="2" fillId="0" borderId="1" xfId="17" applyFont="1" applyBorder="1" applyAlignment="1" applyProtection="1">
      <alignment horizontal="center" vertical="center"/>
      <protection locked="0"/>
    </xf>
    <xf numFmtId="168" fontId="2" fillId="0" borderId="7" xfId="17" applyFont="1" applyBorder="1" applyAlignment="1" applyProtection="1">
      <alignment horizontal="center" vertical="center"/>
      <protection locked="0"/>
    </xf>
    <xf numFmtId="168" fontId="2" fillId="0" borderId="3" xfId="17" applyFont="1" applyBorder="1" applyAlignment="1" applyProtection="1">
      <alignment horizontal="center" vertical="center"/>
      <protection locked="0"/>
    </xf>
    <xf numFmtId="168" fontId="2" fillId="0" borderId="8" xfId="17" applyFont="1" applyBorder="1" applyAlignment="1" applyProtection="1">
      <alignment horizontal="center" vertical="center"/>
      <protection locked="0"/>
    </xf>
    <xf numFmtId="168" fontId="2" fillId="0" borderId="12" xfId="17" applyFont="1" applyBorder="1" applyAlignment="1" applyProtection="1">
      <alignment horizontal="center" vertical="center"/>
      <protection locked="0"/>
    </xf>
    <xf numFmtId="168" fontId="2" fillId="0" borderId="13" xfId="17" applyFont="1" applyBorder="1" applyAlignment="1" applyProtection="1">
      <alignment horizontal="center" vertical="center"/>
      <protection locked="0"/>
    </xf>
    <xf numFmtId="168" fontId="2" fillId="0" borderId="0" xfId="17" applyFont="1" applyBorder="1" applyAlignment="1" applyProtection="1">
      <alignment horizontal="center" vertical="center"/>
      <protection locked="0"/>
    </xf>
    <xf numFmtId="168" fontId="2" fillId="0" borderId="2" xfId="17" applyFont="1" applyBorder="1" applyAlignment="1" applyProtection="1">
      <alignment horizontal="center" vertical="center"/>
      <protection locked="0"/>
    </xf>
    <xf numFmtId="168" fontId="2" fillId="0" borderId="10" xfId="17" applyFont="1" applyBorder="1" applyAlignment="1" applyProtection="1">
      <alignment horizontal="center" vertical="center"/>
      <protection locked="0"/>
    </xf>
    <xf numFmtId="168" fontId="2" fillId="0" borderId="4" xfId="17" applyFont="1" applyBorder="1" applyAlignment="1" applyProtection="1">
      <alignment horizontal="center" vertical="center"/>
      <protection locked="0"/>
    </xf>
    <xf numFmtId="168" fontId="2" fillId="0" borderId="6" xfId="17" applyFont="1" applyBorder="1" applyAlignment="1" applyProtection="1">
      <alignment horizontal="center" vertical="center"/>
      <protection locked="0"/>
    </xf>
    <xf numFmtId="168" fontId="2" fillId="0" borderId="14" xfId="17" applyFont="1" applyBorder="1" applyAlignment="1" applyProtection="1">
      <alignment horizontal="center" vertical="top"/>
      <protection locked="0"/>
    </xf>
    <xf numFmtId="168" fontId="2" fillId="0" borderId="11" xfId="17" applyFont="1" applyBorder="1" applyAlignment="1" applyProtection="1">
      <alignment horizontal="center" vertical="top"/>
      <protection locked="0"/>
    </xf>
    <xf numFmtId="0" fontId="2" fillId="0" borderId="9" xfId="16" applyFont="1" applyBorder="1" applyAlignment="1">
      <alignment horizontal="center" vertical="top"/>
    </xf>
    <xf numFmtId="168" fontId="2" fillId="0" borderId="9" xfId="17" applyFont="1" applyBorder="1" applyAlignment="1" applyProtection="1">
      <alignment horizontal="center" vertical="top"/>
      <protection locked="0"/>
    </xf>
    <xf numFmtId="0" fontId="2" fillId="0" borderId="13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0" fontId="2" fillId="0" borderId="7" xfId="8" applyFont="1" applyFill="1" applyBorder="1" applyAlignment="1">
      <alignment horizontal="center" vertical="center"/>
    </xf>
    <xf numFmtId="0" fontId="2" fillId="0" borderId="3" xfId="8" applyFont="1" applyFill="1" applyBorder="1" applyAlignment="1">
      <alignment horizontal="center" vertical="center"/>
    </xf>
    <xf numFmtId="0" fontId="2" fillId="0" borderId="8" xfId="8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horizontal="center" vertical="center"/>
    </xf>
    <xf numFmtId="0" fontId="2" fillId="0" borderId="13" xfId="8" applyFont="1" applyFill="1" applyBorder="1" applyAlignment="1">
      <alignment horizontal="center" vertical="center"/>
    </xf>
  </cellXfs>
  <cellStyles count="31">
    <cellStyle name="##0,0" xfId="1" xr:uid="{00000000-0005-0000-0000-000000000000}"/>
    <cellStyle name="##0,0 2" xfId="2" xr:uid="{00000000-0005-0000-0000-000001000000}"/>
    <cellStyle name="Dezimal_Seite 06 Tab 3_1.vj.2009 2 2" xfId="29" xr:uid="{00000000-0005-0000-0000-000002000000}"/>
    <cellStyle name="Komma" xfId="3" builtinId="3"/>
    <cellStyle name="Komma 2" xfId="30" xr:uid="{00000000-0005-0000-0000-000004000000}"/>
    <cellStyle name="Standard" xfId="0" builtinId="0"/>
    <cellStyle name="Standard 2" xfId="4" xr:uid="{00000000-0005-0000-0000-000006000000}"/>
    <cellStyle name="Standard 2 2" xfId="27" xr:uid="{00000000-0005-0000-0000-000007000000}"/>
    <cellStyle name="Standard 3" xfId="5" xr:uid="{00000000-0005-0000-0000-000008000000}"/>
    <cellStyle name="Standard 3 2" xfId="24" xr:uid="{00000000-0005-0000-0000-000009000000}"/>
    <cellStyle name="Standard 4" xfId="6" xr:uid="{00000000-0005-0000-0000-00000A000000}"/>
    <cellStyle name="Standard 4 2" xfId="16" xr:uid="{00000000-0005-0000-0000-00000B000000}"/>
    <cellStyle name="Standard 5" xfId="15" xr:uid="{00000000-0005-0000-0000-00000C000000}"/>
    <cellStyle name="Standard 6" xfId="20" xr:uid="{00000000-0005-0000-0000-00000D000000}"/>
    <cellStyle name="Standard 6 2" xfId="26" xr:uid="{00000000-0005-0000-0000-00000E000000}"/>
    <cellStyle name="Standard_Kj08_SEITE12 2" xfId="7" xr:uid="{00000000-0005-0000-0000-00000F000000}"/>
    <cellStyle name="Standard_Kj08_SEITE56-Zuordnungsschlüssel 2" xfId="8" xr:uid="{00000000-0005-0000-0000-000010000000}"/>
    <cellStyle name="Standard_Seite 05 Tab 2_1.vj.2009" xfId="21" xr:uid="{00000000-0005-0000-0000-000011000000}"/>
    <cellStyle name="Standard_Seite 05 Tab 2_1.vj.2009 2 2" xfId="28" xr:uid="{00000000-0005-0000-0000-000012000000}"/>
    <cellStyle name="Standard_Seite 07 Tab 4_2.vj.2009" xfId="25" xr:uid="{00000000-0005-0000-0000-000013000000}"/>
    <cellStyle name="Standard_Tabelle1 2 2" xfId="18" xr:uid="{00000000-0005-0000-0000-000014000000}"/>
    <cellStyle name="überschrift" xfId="9" xr:uid="{00000000-0005-0000-0000-000015000000}"/>
    <cellStyle name="Überschrift 5" xfId="10" xr:uid="{00000000-0005-0000-0000-000016000000}"/>
    <cellStyle name="Überschrift 5 2" xfId="22" xr:uid="{00000000-0005-0000-0000-000017000000}"/>
    <cellStyle name="überschrift 6" xfId="11" xr:uid="{00000000-0005-0000-0000-000018000000}"/>
    <cellStyle name="überschrift 6 2" xfId="17" xr:uid="{00000000-0005-0000-0000-000019000000}"/>
    <cellStyle name="vorspalte" xfId="12" xr:uid="{00000000-0005-0000-0000-00001A000000}"/>
    <cellStyle name="vorspalte 2" xfId="13" xr:uid="{00000000-0005-0000-0000-00001B000000}"/>
    <cellStyle name="vorspalte 2 2" xfId="23" xr:uid="{00000000-0005-0000-0000-00001C000000}"/>
    <cellStyle name="vorspalte 3" xfId="14" xr:uid="{00000000-0005-0000-0000-00001D000000}"/>
    <cellStyle name="vorspalte 3 2" xfId="19" xr:uid="{00000000-0005-0000-0000-00001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15C0000}"/>
            </a:ext>
          </a:extLst>
        </xdr:cNvPr>
        <xdr:cNvSpPr txBox="1">
          <a:spLocks noChangeArrowheads="1"/>
        </xdr:cNvSpPr>
      </xdr:nvSpPr>
      <xdr:spPr bwMode="auto">
        <a:xfrm>
          <a:off x="4480560" y="38862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1989</a:t>
          </a:r>
          <a:endParaRPr lang="de-DE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0200-0000025C0000}"/>
            </a:ext>
          </a:extLst>
        </xdr:cNvPr>
        <xdr:cNvSpPr txBox="1">
          <a:spLocks noChangeArrowheads="1"/>
        </xdr:cNvSpPr>
      </xdr:nvSpPr>
      <xdr:spPr bwMode="auto">
        <a:xfrm>
          <a:off x="4480560" y="38862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1994</a:t>
          </a:r>
          <a:endParaRPr lang="de-DE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Text 8">
          <a:extLst>
            <a:ext uri="{FF2B5EF4-FFF2-40B4-BE49-F238E27FC236}">
              <a16:creationId xmlns:a16="http://schemas.microsoft.com/office/drawing/2014/main" id="{00000000-0008-0000-0200-0000035C0000}"/>
            </a:ext>
          </a:extLst>
        </xdr:cNvPr>
        <xdr:cNvSpPr txBox="1">
          <a:spLocks noChangeArrowheads="1"/>
        </xdr:cNvSpPr>
      </xdr:nvSpPr>
      <xdr:spPr bwMode="auto">
        <a:xfrm>
          <a:off x="4480560" y="38862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33</xdr:row>
          <xdr:rowOff>0</xdr:rowOff>
        </xdr:from>
        <xdr:ext cx="6789420" cy="4610100"/>
        <xdr:pic>
          <xdr:nvPicPr>
            <xdr:cNvPr id="2" name="Grafik 1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34:$U$72" spid="_x0000_s903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" y="4610100"/>
              <a:ext cx="6789420" cy="461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57150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371600" y="142875"/>
          <a:ext cx="554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Gemeindegrößenklasse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Gemeinden mit . . . Einwohnern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Einwohner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am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30. Juni 1999ÉÒ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</a:t>
          </a:r>
          <a:endParaRPr lang="de-DE" sz="700" b="0" i="0" u="none" strike="noStrike" baseline="0">
            <a:solidFill>
              <a:srgbClr val="000000"/>
            </a:solidFill>
            <a:latin typeface="Jahrbuch"/>
          </a:endParaRPr>
        </a:p>
        <a:p>
          <a:pPr algn="ctr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Jahrbuch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Tex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zusammen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Tex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GrundbetragÊÒ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Einwohner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am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30. Juni 1999ÉÒ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14" name="Tex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15" name="Text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16" name="Text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GrundbetragÊÒ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18" name="Text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19" name="Text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zusammen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Text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Text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Text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Text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Text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Gewogener Durchschnittshebesatz  ËÒ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Text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Aufbringungskraft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Text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Text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 ÌÒ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Text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 ÌÒ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Text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 ÌÒ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Text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Realsteuer-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aufbingungskraft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zusammen</a:t>
          </a:r>
          <a:endParaRPr lang="de-DE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Text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7543800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Lfd.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Nr.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33" name="Text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Summe der Steueraufkommen geteilt durch Summe der Grundbeträge.- ÌÒ Grundbeträge mal Landesdurchschnittshebesatz (der Gemeinden) geteilt durch 100.- 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37" name="Text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just" rtl="0">
            <a:defRPr sz="1000"/>
          </a:pP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38" name="Text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Gewogener Durchschnittshebesatz  ËÒ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39" name="Text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Aufbringungskraft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0" name="Text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1" name="Text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2" name="Text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3" name="Text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4" name="Text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5" name="Text 4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 ÌÒ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6" name="Text 4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 ÌÒ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7" name="Text 47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 ÌÒ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8" name="Text 4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Realsteuer-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aufbingungskraft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zusammen</a:t>
          </a:r>
          <a:endParaRPr lang="de-DE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49" name="Text 4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7543800" y="600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Lfd.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Nr.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676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Lfd.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668780" y="167640"/>
          <a:ext cx="1150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DE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4" name="Text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67640"/>
          <a:ext cx="1981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DE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Text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4800600" y="167640"/>
          <a:ext cx="6781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6" name="Text 7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478780" y="167640"/>
          <a:ext cx="594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DE"/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0</xdr:colOff>
      <xdr:row>1</xdr:row>
      <xdr:rowOff>0</xdr:rowOff>
    </xdr:to>
    <xdr:sp macro="" textlink="">
      <xdr:nvSpPr>
        <xdr:cNvPr id="7" name="Text 8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6073140" y="167640"/>
          <a:ext cx="510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DE"/>
        </a:p>
      </xdr:txBody>
    </xdr:sp>
    <xdr:clientData/>
  </xdr:twoCellAnchor>
  <xdr:twoCellAnchor>
    <xdr:from>
      <xdr:col>16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8" name="Text 10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6583680" y="167640"/>
          <a:ext cx="541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DE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9" name="Text 1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668780" y="167640"/>
          <a:ext cx="5455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DE"/>
        </a:p>
      </xdr:txBody>
    </xdr:sp>
    <xdr:clientData/>
  </xdr:twoCellAnchor>
  <xdr:twoCellAnchor editAs="oneCell">
    <xdr:from>
      <xdr:col>16</xdr:col>
      <xdr:colOff>485775</xdr:colOff>
      <xdr:row>46</xdr:row>
      <xdr:rowOff>0</xdr:rowOff>
    </xdr:from>
    <xdr:to>
      <xdr:col>17</xdr:col>
      <xdr:colOff>167640</xdr:colOff>
      <xdr:row>47</xdr:row>
      <xdr:rowOff>57150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7069455" y="6614160"/>
          <a:ext cx="16002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48</xdr:row>
      <xdr:rowOff>0</xdr:rowOff>
    </xdr:from>
    <xdr:to>
      <xdr:col>17</xdr:col>
      <xdr:colOff>167640</xdr:colOff>
      <xdr:row>49</xdr:row>
      <xdr:rowOff>76200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7069455" y="8382000"/>
          <a:ext cx="1600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48</xdr:row>
      <xdr:rowOff>0</xdr:rowOff>
    </xdr:from>
    <xdr:to>
      <xdr:col>17</xdr:col>
      <xdr:colOff>167640</xdr:colOff>
      <xdr:row>49</xdr:row>
      <xdr:rowOff>76200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7069455" y="8383905"/>
          <a:ext cx="16002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48</xdr:row>
      <xdr:rowOff>0</xdr:rowOff>
    </xdr:from>
    <xdr:to>
      <xdr:col>17</xdr:col>
      <xdr:colOff>167640</xdr:colOff>
      <xdr:row>49</xdr:row>
      <xdr:rowOff>76200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7069455" y="8382000"/>
          <a:ext cx="1600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48</xdr:row>
      <xdr:rowOff>0</xdr:rowOff>
    </xdr:from>
    <xdr:to>
      <xdr:col>17</xdr:col>
      <xdr:colOff>167640</xdr:colOff>
      <xdr:row>49</xdr:row>
      <xdr:rowOff>76200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7069455" y="8382000"/>
          <a:ext cx="1600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485775</xdr:colOff>
      <xdr:row>94</xdr:row>
      <xdr:rowOff>0</xdr:rowOff>
    </xdr:from>
    <xdr:ext cx="161925" cy="20955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7058025" y="5572125"/>
          <a:ext cx="1619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3" name="Text 2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87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</a:t>
          </a:r>
          <a:endParaRPr lang="de-DE"/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4" name="Text 2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87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</a:t>
          </a:r>
          <a:endParaRPr lang="de-DE"/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5" name="Text 2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6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6" name="Text 23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6505575" y="7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</a:t>
          </a:r>
          <a:endParaRPr lang="de-DE"/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7" name="Text 2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6505575" y="41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Gewogener Durchschnittshebesatz  ËÒ</a:t>
          </a:r>
          <a:endParaRPr lang="de-DE"/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8" name="Text 25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6505575" y="41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Aufbringungskraft</a:t>
          </a:r>
          <a:endParaRPr lang="de-DE"/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9" name="Text 26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6505575" y="6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Text 27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6505575" y="87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 ÌÒ</a:t>
          </a:r>
          <a:endParaRPr lang="de-DE"/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1" name="Text 28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6505575" y="87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 ÌÒ</a:t>
          </a:r>
          <a:endParaRPr lang="de-DE"/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Text 29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6505575" y="7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 ÌÒ</a:t>
          </a:r>
          <a:endParaRPr lang="de-DE"/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3" name="Text 30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6505575" y="6477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Realsteuer-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aufbingungskraft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zusammen</a:t>
          </a:r>
          <a:endParaRPr lang="de-DE"/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4" name="Text 3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6505575" y="41910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Lfd.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Nr.</a:t>
          </a:r>
          <a:endParaRPr lang="de-DE"/>
        </a:p>
      </xdr:txBody>
    </xdr: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0</xdr:colOff>
      <xdr:row>35</xdr:row>
      <xdr:rowOff>0</xdr:rowOff>
    </xdr:to>
    <xdr:sp macro="" textlink="">
      <xdr:nvSpPr>
        <xdr:cNvPr id="15" name="Text 32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6505575" y="500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Summe der Steueraufkommen geteilt durch Summe der Grundbeträge.- ÌÒ Grundbeträge mal Landesdurchschnittshebesatz (der Gemeinden) geteilt durch 100.- </a:t>
          </a:r>
          <a:endParaRPr lang="de-DE"/>
        </a:p>
      </xdr:txBody>
    </xdr:sp>
    <xdr:clientData/>
  </xdr:twoCellAnchor>
  <xdr:twoCellAnchor>
    <xdr:from>
      <xdr:col>16</xdr:col>
      <xdr:colOff>0</xdr:colOff>
      <xdr:row>71</xdr:row>
      <xdr:rowOff>0</xdr:rowOff>
    </xdr:from>
    <xdr:to>
      <xdr:col>16</xdr:col>
      <xdr:colOff>0</xdr:colOff>
      <xdr:row>71</xdr:row>
      <xdr:rowOff>0</xdr:rowOff>
    </xdr:to>
    <xdr:sp macro="" textlink="">
      <xdr:nvSpPr>
        <xdr:cNvPr id="19" name="Text 36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6505575" y="9944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just" rtl="0">
            <a:defRPr sz="1000"/>
          </a:pPr>
          <a:endParaRPr lang="de-DE"/>
        </a:p>
      </xdr:txBody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20" name="Text 37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6505575" y="5286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Gewogener Durchschnittshebesatz  ËÒ</a:t>
          </a:r>
          <a:endParaRPr lang="de-DE"/>
        </a:p>
      </xdr:txBody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21" name="Text 38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6505575" y="5286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Aufbringungskraft</a:t>
          </a:r>
          <a:endParaRPr lang="de-DE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22" name="Text 39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6505575" y="5514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23" name="Text 4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6505575" y="5743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</a:t>
          </a:r>
          <a:endParaRPr lang="de-DE"/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24" name="Text 42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6505575" y="5743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</a:t>
          </a:r>
          <a:endParaRPr lang="de-DE"/>
        </a:p>
      </xdr:txBody>
    </xdr:sp>
    <xdr:clientData/>
  </xdr:twoCellAnchor>
  <xdr:twoCellAnchor>
    <xdr:from>
      <xdr:col>16</xdr:col>
      <xdr:colOff>0</xdr:colOff>
      <xdr:row>41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25" name="Text 43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6505575" y="5629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</a:t>
          </a:r>
          <a:endParaRPr lang="de-DE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26" name="Text 44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6505575" y="5514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27" name="Text 45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6505575" y="5743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 ÌÒ</a:t>
          </a:r>
          <a:endParaRPr lang="de-DE"/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28" name="Text 46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6505575" y="5743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 ÌÒ</a:t>
          </a:r>
          <a:endParaRPr lang="de-DE"/>
        </a:p>
      </xdr:txBody>
    </xdr:sp>
    <xdr:clientData/>
  </xdr:twoCellAnchor>
  <xdr:twoCellAnchor>
    <xdr:from>
      <xdr:col>16</xdr:col>
      <xdr:colOff>0</xdr:colOff>
      <xdr:row>41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29" name="Text 47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6505575" y="5629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 ÌÒ</a:t>
          </a:r>
          <a:endParaRPr lang="de-DE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30" name="Text 48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6505575" y="551497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Realsteuer-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aufbingungskraft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zusammen</a:t>
          </a:r>
          <a:endParaRPr lang="de-DE"/>
        </a:p>
      </xdr:txBody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45</xdr:row>
      <xdr:rowOff>0</xdr:rowOff>
    </xdr:to>
    <xdr:sp macro="" textlink="">
      <xdr:nvSpPr>
        <xdr:cNvPr id="31" name="Text 49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6505575" y="5286375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Lfd.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Nr.</a:t>
          </a:r>
          <a:endParaRPr lang="de-DE"/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32" name="Text 20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6505575" y="87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</a:t>
          </a:r>
          <a:endParaRPr lang="de-DE"/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33" name="Text 2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6505575" y="87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</a:t>
          </a:r>
          <a:endParaRPr lang="de-DE"/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34" name="Text 22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6505575" y="6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35" name="Text 23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6505575" y="7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</a:t>
          </a:r>
          <a:endParaRPr lang="de-DE"/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6" name="Text 24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6505575" y="41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Gewogener Durchschnittshebesatz  ËÒ</a:t>
          </a:r>
          <a:endParaRPr lang="de-DE"/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7" name="Text 25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6505575" y="41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Aufbringungskraft</a:t>
          </a:r>
          <a:endParaRPr lang="de-DE"/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38" name="Text 26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6505575" y="6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39" name="Text 27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6505575" y="87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 ÌÒ</a:t>
          </a:r>
          <a:endParaRPr lang="de-DE"/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40" name="Text 28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6505575" y="87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 ÌÒ</a:t>
          </a:r>
          <a:endParaRPr lang="de-DE"/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41" name="Text 29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6505575" y="7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 ÌÒ</a:t>
          </a:r>
          <a:endParaRPr lang="de-DE"/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42" name="Text 30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6505575" y="6477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Realsteuer-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aufbingungskraft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zusammen</a:t>
          </a:r>
          <a:endParaRPr lang="de-DE"/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43" name="Text 3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6505575" y="41910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Lfd.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Nr.</a:t>
          </a:r>
          <a:endParaRPr lang="de-DE"/>
        </a:p>
      </xdr:txBody>
    </xdr: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0</xdr:colOff>
      <xdr:row>35</xdr:row>
      <xdr:rowOff>0</xdr:rowOff>
    </xdr:to>
    <xdr:sp macro="" textlink="">
      <xdr:nvSpPr>
        <xdr:cNvPr id="44" name="Text 32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6505575" y="500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Summe der Steueraufkommen geteilt durch Summe der Grundbeträge.- ÌÒ Grundbeträge mal Landesdurchschnittshebesatz (der Gemeinden) geteilt durch 100.- </a:t>
          </a:r>
          <a:endParaRPr lang="de-DE"/>
        </a:p>
      </xdr:txBody>
    </xdr:sp>
    <xdr:clientData/>
  </xdr:twoCellAnchor>
  <xdr:twoCellAnchor>
    <xdr:from>
      <xdr:col>16</xdr:col>
      <xdr:colOff>0</xdr:colOff>
      <xdr:row>71</xdr:row>
      <xdr:rowOff>0</xdr:rowOff>
    </xdr:from>
    <xdr:to>
      <xdr:col>16</xdr:col>
      <xdr:colOff>0</xdr:colOff>
      <xdr:row>71</xdr:row>
      <xdr:rowOff>0</xdr:rowOff>
    </xdr:to>
    <xdr:sp macro="" textlink="">
      <xdr:nvSpPr>
        <xdr:cNvPr id="45" name="Text 36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6505575" y="9944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just" rtl="0">
            <a:defRPr sz="1000"/>
          </a:pPr>
          <a:endParaRPr lang="de-DE"/>
        </a:p>
      </xdr:txBody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46" name="Text 37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6505575" y="5286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Gewogener Durchschnittshebesatz  ËÒ</a:t>
          </a:r>
          <a:endParaRPr lang="de-DE"/>
        </a:p>
      </xdr:txBody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47" name="Text 38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6505575" y="5286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Aufbringungskraft</a:t>
          </a:r>
          <a:endParaRPr lang="de-DE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48" name="Text 39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6505575" y="5514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49" name="Text 4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6505575" y="5743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</a:t>
          </a:r>
          <a:endParaRPr lang="de-DE"/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50" name="Text 42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6505575" y="5743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</a:t>
          </a:r>
          <a:endParaRPr lang="de-DE"/>
        </a:p>
      </xdr:txBody>
    </xdr:sp>
    <xdr:clientData/>
  </xdr:twoCellAnchor>
  <xdr:twoCellAnchor>
    <xdr:from>
      <xdr:col>16</xdr:col>
      <xdr:colOff>0</xdr:colOff>
      <xdr:row>41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51" name="Text 43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6505575" y="5629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</a:t>
          </a:r>
          <a:endParaRPr lang="de-DE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52" name="Text 44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6505575" y="5514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Grundsteuer</a:t>
          </a:r>
          <a:endParaRPr lang="de-DE"/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53" name="Text 45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6505575" y="5743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 ÌÒ</a:t>
          </a:r>
          <a:endParaRPr lang="de-DE"/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54" name="Text 46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6505575" y="5743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 ÌÒ</a:t>
          </a:r>
          <a:endParaRPr lang="de-DE"/>
        </a:p>
      </xdr:txBody>
    </xdr:sp>
    <xdr:clientData/>
  </xdr:twoCellAnchor>
  <xdr:twoCellAnchor>
    <xdr:from>
      <xdr:col>16</xdr:col>
      <xdr:colOff>0</xdr:colOff>
      <xdr:row>41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55" name="Text 47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6505575" y="5629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Gewerbesteuer ÌÒ</a:t>
          </a:r>
          <a:endParaRPr lang="de-DE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56" name="Text 48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6505575" y="551497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Realsteuer-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aufbingungskraft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zusammen</a:t>
          </a:r>
          <a:endParaRPr lang="de-DE"/>
        </a:p>
      </xdr:txBody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0</xdr:colOff>
      <xdr:row>45</xdr:row>
      <xdr:rowOff>0</xdr:rowOff>
    </xdr:to>
    <xdr:sp macro="" textlink="">
      <xdr:nvSpPr>
        <xdr:cNvPr id="57" name="Text 49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6505575" y="5286375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Lfd.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Nr.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9525</xdr:rowOff>
    </xdr:from>
    <xdr:to>
      <xdr:col>15</xdr:col>
      <xdr:colOff>0</xdr:colOff>
      <xdr:row>7</xdr:row>
      <xdr:rowOff>9525</xdr:rowOff>
    </xdr:to>
    <xdr:sp macro="" textlink="">
      <xdr:nvSpPr>
        <xdr:cNvPr id="1033" name="Text 9">
          <a:extLst>
            <a:ext uri="{FF2B5EF4-FFF2-40B4-BE49-F238E27FC236}">
              <a16:creationId xmlns:a16="http://schemas.microsoft.com/office/drawing/2014/main" id="{00000000-0008-0000-1C00-000009040000}"/>
            </a:ext>
          </a:extLst>
        </xdr:cNvPr>
        <xdr:cNvSpPr txBox="1">
          <a:spLocks noChangeArrowheads="1"/>
        </xdr:cNvSpPr>
      </xdr:nvSpPr>
      <xdr:spPr bwMode="auto">
        <a:xfrm>
          <a:off x="7134225" y="771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Jahrbuch"/>
            </a:rPr>
            <a:t>1 000</a:t>
          </a: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Jahrbuch"/>
            </a:rPr>
            <a:t>€</a:t>
          </a:r>
          <a:endParaRPr lang="de-DE"/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034" name="Text 10">
          <a:extLst>
            <a:ext uri="{FF2B5EF4-FFF2-40B4-BE49-F238E27FC236}">
              <a16:creationId xmlns:a16="http://schemas.microsoft.com/office/drawing/2014/main" id="{00000000-0008-0000-1C00-00000A040000}"/>
            </a:ext>
          </a:extLst>
        </xdr:cNvPr>
        <xdr:cNvSpPr txBox="1">
          <a:spLocks noChangeArrowheads="1"/>
        </xdr:cNvSpPr>
      </xdr:nvSpPr>
      <xdr:spPr bwMode="auto">
        <a:xfrm>
          <a:off x="7134225" y="7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Jahrbuch"/>
            </a:rPr>
            <a:t>1 000 </a:t>
          </a:r>
          <a:r>
            <a:rPr lang="de-DE" sz="800" b="0" i="0" u="none" strike="noStrike" baseline="0">
              <a:solidFill>
                <a:srgbClr val="000000"/>
              </a:solidFill>
              <a:latin typeface="Jahrbuch"/>
            </a:rPr>
            <a:t>€</a:t>
          </a:r>
          <a:endParaRPr lang="de-DE"/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035" name="Text 11">
          <a:extLst>
            <a:ext uri="{FF2B5EF4-FFF2-40B4-BE49-F238E27FC236}">
              <a16:creationId xmlns:a16="http://schemas.microsoft.com/office/drawing/2014/main" id="{00000000-0008-0000-1C00-00000B040000}"/>
            </a:ext>
          </a:extLst>
        </xdr:cNvPr>
        <xdr:cNvSpPr txBox="1">
          <a:spLocks noChangeArrowheads="1"/>
        </xdr:cNvSpPr>
      </xdr:nvSpPr>
      <xdr:spPr bwMode="auto">
        <a:xfrm>
          <a:off x="7134225" y="7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Jahrbuch"/>
            </a:rPr>
            <a:t>1 000</a:t>
          </a:r>
          <a:r>
            <a:rPr lang="de-DE" sz="800" b="0" i="0" u="none" strike="noStrike" baseline="0">
              <a:solidFill>
                <a:srgbClr val="000000"/>
              </a:solidFill>
              <a:latin typeface="Jahrbuch"/>
            </a:rPr>
            <a:t> €</a:t>
          </a:r>
          <a:endParaRPr lang="de-DE"/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1C00-00000C040000}"/>
            </a:ext>
          </a:extLst>
        </xdr:cNvPr>
        <xdr:cNvSpPr txBox="1">
          <a:spLocks noChangeArrowheads="1"/>
        </xdr:cNvSpPr>
      </xdr:nvSpPr>
      <xdr:spPr bwMode="auto">
        <a:xfrm>
          <a:off x="7134225" y="7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Jahrbuch"/>
            </a:rPr>
            <a:t>1 000 </a:t>
          </a:r>
          <a:r>
            <a:rPr lang="de-DE" sz="800" b="0" i="0" u="none" strike="noStrike" baseline="0">
              <a:solidFill>
                <a:srgbClr val="000000"/>
              </a:solidFill>
              <a:latin typeface="Jahrbuch"/>
            </a:rPr>
            <a:t>€</a:t>
          </a:r>
          <a:endParaRPr lang="de-DE"/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038" name="Text 14">
          <a:extLst>
            <a:ext uri="{FF2B5EF4-FFF2-40B4-BE49-F238E27FC236}">
              <a16:creationId xmlns:a16="http://schemas.microsoft.com/office/drawing/2014/main" id="{00000000-0008-0000-1C00-00000E040000}"/>
            </a:ext>
          </a:extLst>
        </xdr:cNvPr>
        <xdr:cNvSpPr txBox="1">
          <a:spLocks noChangeArrowheads="1"/>
        </xdr:cNvSpPr>
      </xdr:nvSpPr>
      <xdr:spPr bwMode="auto">
        <a:xfrm>
          <a:off x="7134225" y="419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Kommunale Steuern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insgesamt</a:t>
          </a:r>
          <a:endParaRPr lang="de-DE"/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039" name="Text 15">
          <a:extLst>
            <a:ext uri="{FF2B5EF4-FFF2-40B4-BE49-F238E27FC236}">
              <a16:creationId xmlns:a16="http://schemas.microsoft.com/office/drawing/2014/main" id="{00000000-0008-0000-1C00-00000F040000}"/>
            </a:ext>
          </a:extLst>
        </xdr:cNvPr>
        <xdr:cNvSpPr txBox="1">
          <a:spLocks noChangeArrowheads="1"/>
        </xdr:cNvSpPr>
      </xdr:nvSpPr>
      <xdr:spPr bwMode="auto">
        <a:xfrm>
          <a:off x="7134225" y="41910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Lfd.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Nr.</a:t>
          </a:r>
          <a:endParaRPr lang="de-DE"/>
        </a:p>
      </xdr:txBody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7</xdr:row>
      <xdr:rowOff>9525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00000000-0008-0000-1C00-000013040000}"/>
            </a:ext>
          </a:extLst>
        </xdr:cNvPr>
        <xdr:cNvSpPr txBox="1">
          <a:spLocks noChangeArrowheads="1"/>
        </xdr:cNvSpPr>
      </xdr:nvSpPr>
      <xdr:spPr bwMode="auto">
        <a:xfrm>
          <a:off x="7134225" y="771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1 000 DM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1" name="Text 10">
          <a:extLst>
            <a:ext uri="{FF2B5EF4-FFF2-40B4-BE49-F238E27FC236}">
              <a16:creationId xmlns:a16="http://schemas.microsoft.com/office/drawing/2014/main" id="{00000000-0008-0000-2000-000001140000}"/>
            </a:ext>
          </a:extLst>
        </xdr:cNvPr>
        <xdr:cNvSpPr txBox="1">
          <a:spLocks noChangeArrowheads="1"/>
        </xdr:cNvSpPr>
      </xdr:nvSpPr>
      <xdr:spPr bwMode="auto">
        <a:xfrm>
          <a:off x="7096125" y="533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Gemeindesteuern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zusammen</a:t>
          </a:r>
          <a:endParaRPr lang="de-DE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22" name="Text 11">
          <a:extLst>
            <a:ext uri="{FF2B5EF4-FFF2-40B4-BE49-F238E27FC236}">
              <a16:creationId xmlns:a16="http://schemas.microsoft.com/office/drawing/2014/main" id="{00000000-0008-0000-2000-000002140000}"/>
            </a:ext>
          </a:extLst>
        </xdr:cNvPr>
        <xdr:cNvSpPr txBox="1">
          <a:spLocks noChangeArrowheads="1"/>
        </xdr:cNvSpPr>
      </xdr:nvSpPr>
      <xdr:spPr bwMode="auto">
        <a:xfrm>
          <a:off x="7096125" y="857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€</a:t>
          </a:r>
          <a:endParaRPr lang="de-DE"/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23" name="Text 12">
          <a:extLst>
            <a:ext uri="{FF2B5EF4-FFF2-40B4-BE49-F238E27FC236}">
              <a16:creationId xmlns:a16="http://schemas.microsoft.com/office/drawing/2014/main" id="{00000000-0008-0000-2000-000003140000}"/>
            </a:ext>
          </a:extLst>
        </xdr:cNvPr>
        <xdr:cNvSpPr txBox="1">
          <a:spLocks noChangeArrowheads="1"/>
        </xdr:cNvSpPr>
      </xdr:nvSpPr>
      <xdr:spPr bwMode="auto">
        <a:xfrm>
          <a:off x="7096125" y="419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Lfd.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Nr.</a:t>
          </a:r>
          <a:endParaRPr lang="de-DE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24" name="Text 13">
          <a:extLst>
            <a:ext uri="{FF2B5EF4-FFF2-40B4-BE49-F238E27FC236}">
              <a16:creationId xmlns:a16="http://schemas.microsoft.com/office/drawing/2014/main" id="{00000000-0008-0000-2000-000004140000}"/>
            </a:ext>
          </a:extLst>
        </xdr:cNvPr>
        <xdr:cNvSpPr txBox="1">
          <a:spLocks noChangeArrowheads="1"/>
        </xdr:cNvSpPr>
      </xdr:nvSpPr>
      <xdr:spPr bwMode="auto">
        <a:xfrm>
          <a:off x="7096125" y="857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€</a:t>
          </a:r>
          <a:endParaRPr lang="de-DE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25" name="Text 14">
          <a:extLst>
            <a:ext uri="{FF2B5EF4-FFF2-40B4-BE49-F238E27FC236}">
              <a16:creationId xmlns:a16="http://schemas.microsoft.com/office/drawing/2014/main" id="{00000000-0008-0000-2000-000005140000}"/>
            </a:ext>
          </a:extLst>
        </xdr:cNvPr>
        <xdr:cNvSpPr txBox="1">
          <a:spLocks noChangeArrowheads="1"/>
        </xdr:cNvSpPr>
      </xdr:nvSpPr>
      <xdr:spPr bwMode="auto">
        <a:xfrm>
          <a:off x="7096125" y="857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</a:t>
          </a:r>
          <a:r>
            <a:rPr lang="de-DE" sz="800" b="0" i="0" u="none" strike="noStrike" baseline="0">
              <a:solidFill>
                <a:srgbClr val="000000"/>
              </a:solidFill>
              <a:latin typeface="Jahrbuch"/>
              <a:cs typeface="Arial"/>
            </a:rPr>
            <a:t>€</a:t>
          </a:r>
          <a:endParaRPr lang="de-DE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26" name="Text 15">
          <a:extLst>
            <a:ext uri="{FF2B5EF4-FFF2-40B4-BE49-F238E27FC236}">
              <a16:creationId xmlns:a16="http://schemas.microsoft.com/office/drawing/2014/main" id="{00000000-0008-0000-2000-000006140000}"/>
            </a:ext>
          </a:extLst>
        </xdr:cNvPr>
        <xdr:cNvSpPr txBox="1">
          <a:spLocks noChangeArrowheads="1"/>
        </xdr:cNvSpPr>
      </xdr:nvSpPr>
      <xdr:spPr bwMode="auto">
        <a:xfrm>
          <a:off x="7096125" y="857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</a:t>
          </a:r>
          <a:r>
            <a:rPr lang="de-DE" sz="600" b="0" i="0" u="none" strike="noStrike" baseline="0">
              <a:solidFill>
                <a:srgbClr val="000000"/>
              </a:solidFill>
              <a:latin typeface="Jahrbuch"/>
              <a:cs typeface="Arial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€</a:t>
          </a:r>
          <a:endParaRPr lang="de-DE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27" name="Text 16">
          <a:extLst>
            <a:ext uri="{FF2B5EF4-FFF2-40B4-BE49-F238E27FC236}">
              <a16:creationId xmlns:a16="http://schemas.microsoft.com/office/drawing/2014/main" id="{00000000-0008-0000-2000-000007140000}"/>
            </a:ext>
          </a:extLst>
        </xdr:cNvPr>
        <xdr:cNvSpPr txBox="1">
          <a:spLocks noChangeArrowheads="1"/>
        </xdr:cNvSpPr>
      </xdr:nvSpPr>
      <xdr:spPr bwMode="auto">
        <a:xfrm>
          <a:off x="7096125" y="857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</a:t>
          </a:r>
          <a:r>
            <a:rPr lang="de-DE" sz="600" b="0" i="0" u="none" strike="noStrike" baseline="0">
              <a:solidFill>
                <a:srgbClr val="000000"/>
              </a:solidFill>
              <a:latin typeface="Jahrbuch"/>
              <a:cs typeface="Arial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Jahrbuch"/>
              <a:cs typeface="Arial"/>
            </a:rPr>
            <a:t>€</a:t>
          </a:r>
          <a:endParaRPr lang="de-DE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28" name="Text 17">
          <a:extLst>
            <a:ext uri="{FF2B5EF4-FFF2-40B4-BE49-F238E27FC236}">
              <a16:creationId xmlns:a16="http://schemas.microsoft.com/office/drawing/2014/main" id="{00000000-0008-0000-2000-000008140000}"/>
            </a:ext>
          </a:extLst>
        </xdr:cNvPr>
        <xdr:cNvSpPr txBox="1">
          <a:spLocks noChangeArrowheads="1"/>
        </xdr:cNvSpPr>
      </xdr:nvSpPr>
      <xdr:spPr bwMode="auto">
        <a:xfrm>
          <a:off x="7096125" y="857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</a:t>
          </a:r>
          <a:r>
            <a:rPr lang="de-DE" sz="600" b="0" i="0" u="none" strike="noStrike" baseline="0">
              <a:solidFill>
                <a:srgbClr val="000000"/>
              </a:solidFill>
              <a:latin typeface="Jahrbuch"/>
              <a:cs typeface="Arial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€</a:t>
          </a:r>
          <a:endParaRPr lang="de-DE"/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29" name="Text 18">
          <a:extLst>
            <a:ext uri="{FF2B5EF4-FFF2-40B4-BE49-F238E27FC236}">
              <a16:creationId xmlns:a16="http://schemas.microsoft.com/office/drawing/2014/main" id="{00000000-0008-0000-2000-000009140000}"/>
            </a:ext>
          </a:extLst>
        </xdr:cNvPr>
        <xdr:cNvSpPr txBox="1">
          <a:spLocks noChangeArrowheads="1"/>
        </xdr:cNvSpPr>
      </xdr:nvSpPr>
      <xdr:spPr bwMode="auto">
        <a:xfrm>
          <a:off x="7096125" y="857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</a:t>
          </a:r>
          <a:r>
            <a:rPr lang="de-DE" sz="600" b="0" i="0" u="none" strike="noStrike" baseline="0">
              <a:solidFill>
                <a:srgbClr val="000000"/>
              </a:solidFill>
              <a:latin typeface="Jahrbuch"/>
              <a:cs typeface="Arial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Jahrbuch"/>
              <a:cs typeface="Arial"/>
            </a:rPr>
            <a:t>€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zoomScaleNormal="100" workbookViewId="0">
      <selection activeCell="I1" sqref="I1"/>
    </sheetView>
  </sheetViews>
  <sheetFormatPr baseColWidth="10" defaultColWidth="14.6640625" defaultRowHeight="12.75" x14ac:dyDescent="0.2"/>
  <cols>
    <col min="1" max="1" width="4.5" style="3" customWidth="1"/>
    <col min="2" max="2" width="3.6640625" style="1" customWidth="1"/>
    <col min="3" max="6" width="14.6640625" style="1"/>
    <col min="7" max="7" width="52.5" style="1" customWidth="1"/>
    <col min="8" max="8" width="8.1640625" style="1" customWidth="1"/>
    <col min="9" max="16384" width="14.6640625" style="1"/>
  </cols>
  <sheetData>
    <row r="1" spans="1:8" ht="15.75" x14ac:dyDescent="0.25">
      <c r="A1" s="9" t="s">
        <v>574</v>
      </c>
      <c r="B1" s="7"/>
      <c r="C1" s="7"/>
      <c r="D1" s="7"/>
      <c r="E1" s="7"/>
      <c r="F1" s="7"/>
      <c r="G1" s="7"/>
    </row>
    <row r="2" spans="1:8" ht="7.15" customHeight="1" x14ac:dyDescent="0.25">
      <c r="A2" s="8"/>
      <c r="B2" s="7"/>
      <c r="C2" s="7"/>
      <c r="D2" s="7"/>
      <c r="E2" s="7"/>
      <c r="F2" s="7"/>
      <c r="G2" s="7"/>
    </row>
    <row r="3" spans="1:8" ht="7.15" customHeight="1" x14ac:dyDescent="0.2"/>
    <row r="4" spans="1:8" x14ac:dyDescent="0.2">
      <c r="A4" s="696" t="s">
        <v>573</v>
      </c>
      <c r="B4" s="696"/>
      <c r="C4" s="696"/>
      <c r="D4" s="696"/>
      <c r="E4" s="696"/>
      <c r="F4" s="696"/>
      <c r="G4" s="696"/>
      <c r="H4" s="2">
        <v>4</v>
      </c>
    </row>
    <row r="5" spans="1:8" ht="7.15" customHeight="1" x14ac:dyDescent="0.2">
      <c r="B5" s="3"/>
      <c r="H5" s="2"/>
    </row>
    <row r="6" spans="1:8" x14ac:dyDescent="0.2">
      <c r="A6" s="696" t="s">
        <v>575</v>
      </c>
      <c r="B6" s="696"/>
      <c r="C6" s="696"/>
      <c r="D6" s="696"/>
      <c r="E6" s="696"/>
      <c r="F6" s="696"/>
      <c r="G6" s="696"/>
      <c r="H6" s="2">
        <v>5</v>
      </c>
    </row>
    <row r="7" spans="1:8" ht="7.15" customHeight="1" x14ac:dyDescent="0.2">
      <c r="B7" s="3"/>
      <c r="H7" s="2"/>
    </row>
    <row r="8" spans="1:8" x14ac:dyDescent="0.2">
      <c r="A8" s="694" t="s">
        <v>1107</v>
      </c>
      <c r="B8" s="694"/>
      <c r="C8" s="694"/>
      <c r="D8" s="694"/>
      <c r="E8" s="694"/>
      <c r="F8" s="694"/>
      <c r="G8" s="694"/>
      <c r="H8" s="2">
        <v>7</v>
      </c>
    </row>
    <row r="9" spans="1:8" ht="7.15" customHeight="1" x14ac:dyDescent="0.2">
      <c r="A9" s="4"/>
      <c r="B9" s="694"/>
      <c r="C9" s="694"/>
      <c r="D9" s="694"/>
      <c r="E9" s="694"/>
      <c r="F9" s="694"/>
      <c r="G9" s="694"/>
      <c r="H9" s="2"/>
    </row>
    <row r="10" spans="1:8" x14ac:dyDescent="0.2">
      <c r="A10" s="5" t="s">
        <v>1108</v>
      </c>
      <c r="B10" s="3"/>
      <c r="H10" s="2"/>
    </row>
    <row r="11" spans="1:8" x14ac:dyDescent="0.2">
      <c r="A11" s="4" t="s">
        <v>134</v>
      </c>
      <c r="B11" s="694" t="s">
        <v>576</v>
      </c>
      <c r="C11" s="694"/>
      <c r="D11" s="694"/>
      <c r="E11" s="694"/>
      <c r="F11" s="694"/>
      <c r="G11" s="694"/>
      <c r="H11" s="2">
        <v>8</v>
      </c>
    </row>
    <row r="12" spans="1:8" ht="7.15" customHeight="1" x14ac:dyDescent="0.2">
      <c r="A12" s="4"/>
      <c r="B12" s="4"/>
      <c r="H12" s="2"/>
    </row>
    <row r="13" spans="1:8" x14ac:dyDescent="0.2">
      <c r="A13" s="694" t="s">
        <v>1109</v>
      </c>
      <c r="B13" s="694"/>
      <c r="C13" s="694"/>
      <c r="D13" s="694"/>
      <c r="E13" s="694"/>
      <c r="F13" s="694"/>
      <c r="G13" s="694"/>
      <c r="H13" s="2">
        <v>9</v>
      </c>
    </row>
    <row r="14" spans="1:8" ht="7.15" customHeight="1" x14ac:dyDescent="0.2">
      <c r="A14" s="4" t="s">
        <v>134</v>
      </c>
      <c r="B14" s="4"/>
      <c r="H14" s="2"/>
    </row>
    <row r="15" spans="1:8" x14ac:dyDescent="0.2">
      <c r="A15" s="694" t="s">
        <v>1110</v>
      </c>
      <c r="B15" s="694"/>
      <c r="C15" s="694"/>
      <c r="D15" s="694"/>
      <c r="E15" s="694"/>
      <c r="F15" s="694"/>
      <c r="G15" s="694"/>
      <c r="H15" s="2">
        <v>9</v>
      </c>
    </row>
    <row r="16" spans="1:8" ht="7.15" customHeight="1" x14ac:dyDescent="0.2">
      <c r="A16" s="4"/>
      <c r="B16" s="4"/>
      <c r="C16" s="6"/>
      <c r="D16" s="6"/>
      <c r="E16" s="6"/>
      <c r="F16" s="6"/>
      <c r="G16" s="6"/>
      <c r="H16" s="2"/>
    </row>
    <row r="17" spans="1:8" x14ac:dyDescent="0.2">
      <c r="A17" s="694" t="s">
        <v>1111</v>
      </c>
      <c r="B17" s="694"/>
      <c r="C17" s="694"/>
      <c r="D17" s="694"/>
      <c r="E17" s="694"/>
      <c r="F17" s="694"/>
      <c r="G17" s="694"/>
      <c r="H17" s="2">
        <v>10</v>
      </c>
    </row>
    <row r="18" spans="1:8" ht="7.15" customHeight="1" x14ac:dyDescent="0.2">
      <c r="A18" s="4" t="s">
        <v>134</v>
      </c>
      <c r="B18" s="4"/>
      <c r="H18" s="2"/>
    </row>
    <row r="19" spans="1:8" x14ac:dyDescent="0.2">
      <c r="A19" s="694" t="s">
        <v>1112</v>
      </c>
      <c r="B19" s="694"/>
      <c r="C19" s="694"/>
      <c r="D19" s="694"/>
      <c r="E19" s="694"/>
      <c r="F19" s="694"/>
      <c r="G19" s="694"/>
      <c r="H19" s="2">
        <v>11</v>
      </c>
    </row>
    <row r="20" spans="1:8" ht="7.15" customHeight="1" x14ac:dyDescent="0.2">
      <c r="A20" s="4"/>
      <c r="B20" s="4"/>
      <c r="H20" s="2"/>
    </row>
    <row r="21" spans="1:8" ht="7.15" customHeight="1" x14ac:dyDescent="0.2">
      <c r="A21" s="4"/>
      <c r="B21" s="4"/>
      <c r="H21" s="2"/>
    </row>
    <row r="22" spans="1:8" x14ac:dyDescent="0.2">
      <c r="A22" s="695" t="s">
        <v>577</v>
      </c>
      <c r="B22" s="695"/>
      <c r="C22" s="695"/>
      <c r="D22" s="695"/>
      <c r="E22" s="695"/>
      <c r="F22" s="695"/>
      <c r="G22" s="695"/>
      <c r="H22" s="2">
        <v>13</v>
      </c>
    </row>
    <row r="23" spans="1:8" ht="7.15" customHeight="1" x14ac:dyDescent="0.2">
      <c r="A23" s="10"/>
      <c r="B23" s="10"/>
      <c r="C23" s="10"/>
      <c r="D23" s="10"/>
      <c r="E23" s="10"/>
      <c r="F23" s="10"/>
      <c r="G23" s="10"/>
      <c r="H23" s="2"/>
    </row>
    <row r="24" spans="1:8" x14ac:dyDescent="0.2">
      <c r="A24" s="694" t="s">
        <v>1113</v>
      </c>
      <c r="B24" s="694"/>
      <c r="C24" s="694"/>
      <c r="D24" s="694"/>
      <c r="E24" s="694"/>
      <c r="F24" s="694"/>
      <c r="G24" s="694"/>
      <c r="H24" s="2">
        <v>14</v>
      </c>
    </row>
    <row r="25" spans="1:8" ht="7.15" customHeight="1" x14ac:dyDescent="0.2">
      <c r="A25" s="4" t="s">
        <v>134</v>
      </c>
      <c r="B25" s="4"/>
      <c r="H25" s="2"/>
    </row>
    <row r="26" spans="1:8" x14ac:dyDescent="0.2">
      <c r="A26" s="694" t="s">
        <v>1114</v>
      </c>
      <c r="B26" s="694"/>
      <c r="C26" s="694"/>
      <c r="D26" s="694"/>
      <c r="E26" s="694"/>
      <c r="F26" s="694"/>
      <c r="G26" s="694"/>
      <c r="H26" s="11">
        <v>15</v>
      </c>
    </row>
    <row r="27" spans="1:8" ht="7.15" customHeight="1" x14ac:dyDescent="0.2">
      <c r="A27" s="4"/>
      <c r="B27" s="4"/>
      <c r="H27" s="2"/>
    </row>
    <row r="28" spans="1:8" x14ac:dyDescent="0.2">
      <c r="A28" s="694" t="s">
        <v>1115</v>
      </c>
      <c r="B28" s="694"/>
      <c r="C28" s="694"/>
      <c r="D28" s="694"/>
      <c r="E28" s="694"/>
      <c r="F28" s="694"/>
      <c r="G28" s="694"/>
      <c r="H28" s="2">
        <v>16</v>
      </c>
    </row>
    <row r="29" spans="1:8" ht="7.15" customHeight="1" x14ac:dyDescent="0.2"/>
    <row r="30" spans="1:8" x14ac:dyDescent="0.2">
      <c r="A30" s="694" t="s">
        <v>1116</v>
      </c>
      <c r="B30" s="694"/>
      <c r="C30" s="694"/>
      <c r="D30" s="694"/>
      <c r="E30" s="694"/>
      <c r="F30" s="694"/>
      <c r="G30" s="694"/>
      <c r="H30" s="2">
        <v>17</v>
      </c>
    </row>
    <row r="31" spans="1:8" ht="7.15" customHeight="1" x14ac:dyDescent="0.2"/>
    <row r="32" spans="1:8" x14ac:dyDescent="0.2">
      <c r="A32" s="5" t="s">
        <v>1117</v>
      </c>
      <c r="B32" s="5"/>
      <c r="C32" s="5"/>
      <c r="D32" s="5"/>
      <c r="E32" s="5"/>
      <c r="F32" s="5"/>
      <c r="G32" s="5"/>
    </row>
    <row r="33" spans="1:8" x14ac:dyDescent="0.2">
      <c r="B33" s="694" t="s">
        <v>266</v>
      </c>
      <c r="C33" s="694"/>
      <c r="D33" s="694"/>
      <c r="E33" s="694"/>
      <c r="F33" s="694"/>
      <c r="G33" s="694"/>
      <c r="H33" s="2">
        <v>18</v>
      </c>
    </row>
    <row r="34" spans="1:8" ht="7.15" customHeight="1" x14ac:dyDescent="0.2"/>
    <row r="35" spans="1:8" x14ac:dyDescent="0.2">
      <c r="A35" s="694" t="s">
        <v>1118</v>
      </c>
      <c r="B35" s="694"/>
      <c r="C35" s="694"/>
      <c r="D35" s="694"/>
      <c r="E35" s="694"/>
      <c r="F35" s="694"/>
      <c r="G35" s="694"/>
      <c r="H35" s="2">
        <v>20</v>
      </c>
    </row>
    <row r="36" spans="1:8" ht="7.15" customHeight="1" x14ac:dyDescent="0.2">
      <c r="H36" s="2"/>
    </row>
    <row r="37" spans="1:8" x14ac:dyDescent="0.2">
      <c r="A37" s="5" t="s">
        <v>1119</v>
      </c>
      <c r="B37" s="5"/>
      <c r="C37" s="5"/>
      <c r="D37" s="5"/>
      <c r="E37" s="5"/>
      <c r="F37" s="5"/>
      <c r="G37" s="5"/>
      <c r="H37" s="2"/>
    </row>
    <row r="38" spans="1:8" x14ac:dyDescent="0.2">
      <c r="B38" s="694" t="s">
        <v>578</v>
      </c>
      <c r="C38" s="694"/>
      <c r="D38" s="694"/>
      <c r="E38" s="694"/>
      <c r="F38" s="694"/>
      <c r="G38" s="694"/>
      <c r="H38" s="2">
        <v>22</v>
      </c>
    </row>
    <row r="39" spans="1:8" ht="7.15" customHeight="1" x14ac:dyDescent="0.2">
      <c r="H39" s="2"/>
    </row>
    <row r="40" spans="1:8" x14ac:dyDescent="0.2">
      <c r="A40" s="694" t="s">
        <v>1120</v>
      </c>
      <c r="B40" s="694"/>
      <c r="C40" s="694"/>
      <c r="D40" s="694"/>
      <c r="E40" s="694"/>
      <c r="F40" s="694"/>
      <c r="G40" s="694"/>
      <c r="H40" s="2">
        <v>23</v>
      </c>
    </row>
    <row r="41" spans="1:8" ht="7.15" customHeight="1" x14ac:dyDescent="0.2">
      <c r="H41" s="2"/>
    </row>
    <row r="42" spans="1:8" ht="7.15" customHeight="1" x14ac:dyDescent="0.2">
      <c r="H42" s="2"/>
    </row>
    <row r="43" spans="1:8" x14ac:dyDescent="0.2">
      <c r="A43" s="695" t="s">
        <v>579</v>
      </c>
      <c r="B43" s="695"/>
      <c r="C43" s="695"/>
      <c r="D43" s="695"/>
      <c r="E43" s="695"/>
      <c r="F43" s="695"/>
      <c r="G43" s="695"/>
      <c r="H43" s="2">
        <v>25</v>
      </c>
    </row>
    <row r="44" spans="1:8" ht="7.15" customHeight="1" x14ac:dyDescent="0.2">
      <c r="H44" s="2"/>
    </row>
    <row r="45" spans="1:8" x14ac:dyDescent="0.2">
      <c r="A45" s="5" t="s">
        <v>1052</v>
      </c>
      <c r="B45" s="5"/>
      <c r="C45" s="5"/>
      <c r="D45" s="5"/>
      <c r="E45" s="5"/>
      <c r="F45" s="5"/>
      <c r="G45" s="5"/>
      <c r="H45" s="2"/>
    </row>
    <row r="46" spans="1:8" x14ac:dyDescent="0.2">
      <c r="B46" s="694" t="s">
        <v>1121</v>
      </c>
      <c r="C46" s="694"/>
      <c r="D46" s="694"/>
      <c r="E46" s="694"/>
      <c r="F46" s="694"/>
      <c r="G46" s="694"/>
      <c r="H46" s="2">
        <v>26</v>
      </c>
    </row>
    <row r="47" spans="1:8" ht="7.15" customHeight="1" x14ac:dyDescent="0.2">
      <c r="H47" s="2"/>
    </row>
    <row r="48" spans="1:8" x14ac:dyDescent="0.2">
      <c r="A48" s="694" t="s">
        <v>1122</v>
      </c>
      <c r="B48" s="694"/>
      <c r="C48" s="694"/>
      <c r="D48" s="694"/>
      <c r="E48" s="694"/>
      <c r="F48" s="694"/>
      <c r="G48" s="694"/>
      <c r="H48" s="2">
        <v>28</v>
      </c>
    </row>
    <row r="49" spans="1:8" ht="7.15" customHeight="1" x14ac:dyDescent="0.2">
      <c r="H49" s="2"/>
    </row>
    <row r="50" spans="1:8" x14ac:dyDescent="0.2">
      <c r="A50" s="694" t="s">
        <v>1123</v>
      </c>
      <c r="B50" s="694"/>
      <c r="C50" s="694"/>
      <c r="D50" s="694"/>
      <c r="E50" s="694"/>
      <c r="F50" s="694"/>
      <c r="G50" s="694"/>
      <c r="H50" s="2">
        <v>28</v>
      </c>
    </row>
    <row r="51" spans="1:8" ht="7.15" customHeight="1" x14ac:dyDescent="0.2">
      <c r="H51" s="2"/>
    </row>
    <row r="52" spans="1:8" x14ac:dyDescent="0.2">
      <c r="A52" s="694" t="s">
        <v>1124</v>
      </c>
      <c r="B52" s="694"/>
      <c r="C52" s="694"/>
      <c r="D52" s="694"/>
      <c r="E52" s="694"/>
      <c r="F52" s="694"/>
      <c r="G52" s="694"/>
      <c r="H52" s="2">
        <v>30</v>
      </c>
    </row>
    <row r="53" spans="1:8" ht="7.15" customHeight="1" x14ac:dyDescent="0.2"/>
    <row r="54" spans="1:8" x14ac:dyDescent="0.2">
      <c r="A54" s="5" t="s">
        <v>1053</v>
      </c>
      <c r="B54" s="5"/>
      <c r="C54" s="5"/>
      <c r="D54" s="5"/>
      <c r="E54" s="5"/>
      <c r="F54" s="5"/>
      <c r="G54" s="5"/>
    </row>
    <row r="55" spans="1:8" x14ac:dyDescent="0.2">
      <c r="B55" s="694" t="s">
        <v>1121</v>
      </c>
      <c r="C55" s="694"/>
      <c r="D55" s="694"/>
      <c r="E55" s="694"/>
      <c r="F55" s="694"/>
      <c r="G55" s="694"/>
      <c r="H55" s="2">
        <v>32</v>
      </c>
    </row>
    <row r="56" spans="1:8" ht="7.15" customHeight="1" x14ac:dyDescent="0.2">
      <c r="H56" s="2"/>
    </row>
    <row r="57" spans="1:8" x14ac:dyDescent="0.2">
      <c r="A57" s="5" t="s">
        <v>1054</v>
      </c>
      <c r="H57" s="2"/>
    </row>
    <row r="58" spans="1:8" x14ac:dyDescent="0.2">
      <c r="B58" s="694" t="s">
        <v>1125</v>
      </c>
      <c r="C58" s="694"/>
      <c r="D58" s="694"/>
      <c r="E58" s="694"/>
      <c r="F58" s="694"/>
      <c r="G58" s="694"/>
      <c r="H58" s="2">
        <v>38</v>
      </c>
    </row>
    <row r="59" spans="1:8" ht="7.15" customHeight="1" x14ac:dyDescent="0.2">
      <c r="H59" s="2"/>
    </row>
    <row r="60" spans="1:8" x14ac:dyDescent="0.2">
      <c r="A60" s="5" t="s">
        <v>1055</v>
      </c>
      <c r="H60" s="2"/>
    </row>
    <row r="61" spans="1:8" x14ac:dyDescent="0.2">
      <c r="B61" s="694" t="s">
        <v>1126</v>
      </c>
      <c r="C61" s="694"/>
      <c r="D61" s="694"/>
      <c r="E61" s="694"/>
      <c r="F61" s="694"/>
      <c r="G61" s="694"/>
      <c r="H61" s="2">
        <v>48</v>
      </c>
    </row>
    <row r="62" spans="1:8" ht="7.15" customHeight="1" x14ac:dyDescent="0.2">
      <c r="H62" s="2"/>
    </row>
    <row r="63" spans="1:8" x14ac:dyDescent="0.2">
      <c r="A63" s="5" t="s">
        <v>1056</v>
      </c>
      <c r="B63" s="5"/>
      <c r="C63" s="5"/>
      <c r="D63" s="5"/>
      <c r="E63" s="5"/>
      <c r="F63" s="5"/>
      <c r="G63" s="5"/>
      <c r="H63" s="2"/>
    </row>
    <row r="64" spans="1:8" x14ac:dyDescent="0.2">
      <c r="B64" s="694" t="s">
        <v>1127</v>
      </c>
      <c r="C64" s="694"/>
      <c r="D64" s="694"/>
      <c r="E64" s="694"/>
      <c r="F64" s="694"/>
      <c r="G64" s="694"/>
      <c r="H64" s="2">
        <v>53</v>
      </c>
    </row>
    <row r="65" spans="1:8" ht="7.15" customHeight="1" x14ac:dyDescent="0.2">
      <c r="H65" s="2"/>
    </row>
    <row r="66" spans="1:8" ht="7.15" customHeight="1" x14ac:dyDescent="0.2">
      <c r="H66" s="2"/>
    </row>
    <row r="67" spans="1:8" x14ac:dyDescent="0.2">
      <c r="A67" s="695" t="s">
        <v>580</v>
      </c>
      <c r="B67" s="695"/>
      <c r="C67" s="695"/>
      <c r="D67" s="695"/>
      <c r="E67" s="695"/>
      <c r="F67" s="695"/>
      <c r="G67" s="695"/>
      <c r="H67" s="2">
        <v>55</v>
      </c>
    </row>
    <row r="68" spans="1:8" ht="7.15" customHeight="1" x14ac:dyDescent="0.2"/>
    <row r="69" spans="1:8" x14ac:dyDescent="0.2">
      <c r="A69" s="694" t="s">
        <v>665</v>
      </c>
      <c r="B69" s="694"/>
      <c r="C69" s="694"/>
      <c r="D69" s="694"/>
      <c r="E69" s="694"/>
      <c r="F69" s="694"/>
      <c r="G69" s="694"/>
      <c r="H69" s="2">
        <v>56</v>
      </c>
    </row>
    <row r="70" spans="1:8" ht="7.15" customHeight="1" x14ac:dyDescent="0.2">
      <c r="H70" s="2"/>
    </row>
    <row r="71" spans="1:8" x14ac:dyDescent="0.2">
      <c r="A71" s="694" t="s">
        <v>581</v>
      </c>
      <c r="B71" s="694"/>
      <c r="C71" s="694"/>
      <c r="D71" s="694"/>
      <c r="E71" s="694"/>
      <c r="F71" s="694"/>
      <c r="G71" s="694"/>
      <c r="H71" s="2">
        <v>57</v>
      </c>
    </row>
  </sheetData>
  <mergeCells count="30">
    <mergeCell ref="A30:G30"/>
    <mergeCell ref="B33:G33"/>
    <mergeCell ref="A35:G35"/>
    <mergeCell ref="A43:G43"/>
    <mergeCell ref="B46:G46"/>
    <mergeCell ref="A48:G48"/>
    <mergeCell ref="A50:G50"/>
    <mergeCell ref="B38:G38"/>
    <mergeCell ref="A40:G40"/>
    <mergeCell ref="A71:G71"/>
    <mergeCell ref="B64:G64"/>
    <mergeCell ref="A67:G67"/>
    <mergeCell ref="A69:G69"/>
    <mergeCell ref="A52:G52"/>
    <mergeCell ref="B55:G55"/>
    <mergeCell ref="B58:G58"/>
    <mergeCell ref="B61:G61"/>
    <mergeCell ref="A4:G4"/>
    <mergeCell ref="A6:G6"/>
    <mergeCell ref="B9:G9"/>
    <mergeCell ref="B11:G11"/>
    <mergeCell ref="A8:G8"/>
    <mergeCell ref="A13:G13"/>
    <mergeCell ref="A15:G15"/>
    <mergeCell ref="A24:G24"/>
    <mergeCell ref="A26:G26"/>
    <mergeCell ref="A28:G28"/>
    <mergeCell ref="A17:G17"/>
    <mergeCell ref="A19:G19"/>
    <mergeCell ref="A22:G22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5"/>
  <sheetViews>
    <sheetView zoomScaleNormal="100" workbookViewId="0">
      <selection activeCell="S1" sqref="S1"/>
    </sheetView>
  </sheetViews>
  <sheetFormatPr baseColWidth="10" defaultColWidth="13.33203125" defaultRowHeight="11.25" x14ac:dyDescent="0.2"/>
  <cols>
    <col min="1" max="2" width="1.5" style="139" customWidth="1"/>
    <col min="3" max="3" width="5.83203125" style="139" customWidth="1"/>
    <col min="4" max="4" width="8.5" style="139" customWidth="1"/>
    <col min="5" max="6" width="1.5" style="139" customWidth="1"/>
    <col min="7" max="7" width="7.6640625" style="139" customWidth="1"/>
    <col min="8" max="8" width="0.6640625" style="152" customWidth="1"/>
    <col min="9" max="9" width="9" style="139" customWidth="1"/>
    <col min="10" max="10" width="10.1640625" style="139" customWidth="1"/>
    <col min="11" max="11" width="11.1640625" style="139" customWidth="1"/>
    <col min="12" max="12" width="10.1640625" style="139" customWidth="1"/>
    <col min="13" max="13" width="10.33203125" style="139" customWidth="1"/>
    <col min="14" max="14" width="11" style="139" customWidth="1"/>
    <col min="15" max="15" width="10.1640625" style="139" customWidth="1"/>
    <col min="16" max="16" width="8.5" style="139" customWidth="1"/>
    <col min="17" max="17" width="8.83203125" style="139" customWidth="1"/>
    <col min="18" max="18" width="10.83203125" style="151" customWidth="1"/>
    <col min="19" max="16384" width="13.33203125" style="139"/>
  </cols>
  <sheetData>
    <row r="1" spans="1:18" s="151" customFormat="1" ht="12" x14ac:dyDescent="0.2">
      <c r="A1" s="139" t="s">
        <v>134</v>
      </c>
      <c r="B1" s="777" t="s">
        <v>1116</v>
      </c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</row>
    <row r="2" spans="1:18" s="151" customFormat="1" ht="9" customHeight="1" x14ac:dyDescent="0.2">
      <c r="A2" s="140"/>
      <c r="B2" s="141"/>
      <c r="C2" s="141"/>
      <c r="D2" s="141" t="s">
        <v>134</v>
      </c>
      <c r="E2" s="141"/>
      <c r="F2" s="141"/>
      <c r="G2" s="141"/>
      <c r="H2" s="142"/>
      <c r="I2" s="141"/>
      <c r="J2" s="141"/>
      <c r="K2" s="141"/>
      <c r="L2" s="141"/>
      <c r="M2" s="141"/>
      <c r="N2" s="141"/>
      <c r="O2" s="141"/>
      <c r="P2" s="141"/>
      <c r="Q2" s="143"/>
      <c r="R2" s="143"/>
    </row>
    <row r="3" spans="1:18" s="151" customFormat="1" x14ac:dyDescent="0.2">
      <c r="A3" s="778" t="s">
        <v>292</v>
      </c>
      <c r="B3" s="779"/>
      <c r="C3" s="779"/>
      <c r="D3" s="779"/>
      <c r="E3" s="779"/>
      <c r="F3" s="779"/>
      <c r="G3" s="779"/>
      <c r="H3" s="780"/>
      <c r="I3" s="785" t="s">
        <v>28</v>
      </c>
      <c r="J3" s="786"/>
      <c r="K3" s="785" t="s">
        <v>29</v>
      </c>
      <c r="L3" s="791"/>
      <c r="M3" s="786"/>
      <c r="N3" s="794" t="s">
        <v>592</v>
      </c>
      <c r="O3" s="795"/>
      <c r="P3" s="800" t="s">
        <v>591</v>
      </c>
      <c r="Q3" s="800" t="s">
        <v>607</v>
      </c>
      <c r="R3" s="794" t="s">
        <v>589</v>
      </c>
    </row>
    <row r="4" spans="1:18" s="151" customFormat="1" x14ac:dyDescent="0.2">
      <c r="A4" s="781"/>
      <c r="B4" s="781"/>
      <c r="C4" s="781"/>
      <c r="D4" s="781"/>
      <c r="E4" s="781"/>
      <c r="F4" s="781"/>
      <c r="G4" s="781"/>
      <c r="H4" s="782"/>
      <c r="I4" s="787"/>
      <c r="J4" s="788"/>
      <c r="K4" s="787"/>
      <c r="L4" s="792"/>
      <c r="M4" s="788"/>
      <c r="N4" s="796"/>
      <c r="O4" s="797"/>
      <c r="P4" s="801"/>
      <c r="Q4" s="801"/>
      <c r="R4" s="803"/>
    </row>
    <row r="5" spans="1:18" s="151" customFormat="1" x14ac:dyDescent="0.2">
      <c r="A5" s="781"/>
      <c r="B5" s="781"/>
      <c r="C5" s="781"/>
      <c r="D5" s="781"/>
      <c r="E5" s="781"/>
      <c r="F5" s="781"/>
      <c r="G5" s="781"/>
      <c r="H5" s="782"/>
      <c r="I5" s="789"/>
      <c r="J5" s="790"/>
      <c r="K5" s="789"/>
      <c r="L5" s="793"/>
      <c r="M5" s="790"/>
      <c r="N5" s="798"/>
      <c r="O5" s="799"/>
      <c r="P5" s="801"/>
      <c r="Q5" s="801"/>
      <c r="R5" s="803"/>
    </row>
    <row r="6" spans="1:18" s="151" customFormat="1" ht="10.15" customHeight="1" x14ac:dyDescent="0.2">
      <c r="A6" s="781"/>
      <c r="B6" s="781"/>
      <c r="C6" s="781"/>
      <c r="D6" s="781"/>
      <c r="E6" s="781"/>
      <c r="F6" s="781"/>
      <c r="G6" s="781"/>
      <c r="H6" s="782"/>
      <c r="I6" s="805" t="s">
        <v>1</v>
      </c>
      <c r="J6" s="805" t="s">
        <v>2</v>
      </c>
      <c r="K6" s="805" t="s">
        <v>588</v>
      </c>
      <c r="L6" s="805" t="s">
        <v>4</v>
      </c>
      <c r="M6" s="805" t="s">
        <v>5</v>
      </c>
      <c r="N6" s="800" t="s">
        <v>1051</v>
      </c>
      <c r="O6" s="800" t="s">
        <v>326</v>
      </c>
      <c r="P6" s="801"/>
      <c r="Q6" s="801"/>
      <c r="R6" s="803"/>
    </row>
    <row r="7" spans="1:18" s="151" customFormat="1" x14ac:dyDescent="0.2">
      <c r="A7" s="781"/>
      <c r="B7" s="781"/>
      <c r="C7" s="781"/>
      <c r="D7" s="781"/>
      <c r="E7" s="781"/>
      <c r="F7" s="781"/>
      <c r="G7" s="781"/>
      <c r="H7" s="782"/>
      <c r="I7" s="806"/>
      <c r="J7" s="806"/>
      <c r="K7" s="806"/>
      <c r="L7" s="806"/>
      <c r="M7" s="806"/>
      <c r="N7" s="801"/>
      <c r="O7" s="801"/>
      <c r="P7" s="801"/>
      <c r="Q7" s="801"/>
      <c r="R7" s="803"/>
    </row>
    <row r="8" spans="1:18" s="151" customFormat="1" x14ac:dyDescent="0.2">
      <c r="A8" s="781"/>
      <c r="B8" s="781"/>
      <c r="C8" s="781"/>
      <c r="D8" s="781"/>
      <c r="E8" s="781"/>
      <c r="F8" s="781"/>
      <c r="G8" s="781"/>
      <c r="H8" s="782"/>
      <c r="I8" s="806"/>
      <c r="J8" s="806"/>
      <c r="K8" s="806"/>
      <c r="L8" s="806"/>
      <c r="M8" s="806"/>
      <c r="N8" s="801"/>
      <c r="O8" s="801"/>
      <c r="P8" s="801"/>
      <c r="Q8" s="801"/>
      <c r="R8" s="803"/>
    </row>
    <row r="9" spans="1:18" s="151" customFormat="1" x14ac:dyDescent="0.2">
      <c r="A9" s="781"/>
      <c r="B9" s="781"/>
      <c r="C9" s="781"/>
      <c r="D9" s="781"/>
      <c r="E9" s="781"/>
      <c r="F9" s="781"/>
      <c r="G9" s="781"/>
      <c r="H9" s="782"/>
      <c r="I9" s="807"/>
      <c r="J9" s="807"/>
      <c r="K9" s="807"/>
      <c r="L9" s="807"/>
      <c r="M9" s="807"/>
      <c r="N9" s="802"/>
      <c r="O9" s="802"/>
      <c r="P9" s="802"/>
      <c r="Q9" s="802"/>
      <c r="R9" s="804"/>
    </row>
    <row r="10" spans="1:18" s="151" customFormat="1" ht="12" customHeight="1" x14ac:dyDescent="0.2">
      <c r="A10" s="783"/>
      <c r="B10" s="783"/>
      <c r="C10" s="783"/>
      <c r="D10" s="783"/>
      <c r="E10" s="783"/>
      <c r="F10" s="783"/>
      <c r="G10" s="783"/>
      <c r="H10" s="784"/>
      <c r="I10" s="144" t="s">
        <v>593</v>
      </c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s="151" customFormat="1" ht="9" customHeight="1" x14ac:dyDescent="0.2">
      <c r="A11" s="146"/>
      <c r="B11" s="147"/>
      <c r="C11" s="147"/>
      <c r="D11" s="147"/>
      <c r="E11" s="147"/>
      <c r="F11" s="147"/>
      <c r="G11" s="147"/>
      <c r="H11" s="148"/>
      <c r="I11" s="147"/>
      <c r="J11" s="147"/>
      <c r="K11" s="147"/>
      <c r="L11" s="147"/>
      <c r="M11" s="147"/>
      <c r="N11" s="147"/>
      <c r="O11" s="147"/>
      <c r="P11" s="147"/>
      <c r="Q11" s="147"/>
      <c r="R11" s="149"/>
    </row>
    <row r="12" spans="1:18" s="151" customFormat="1" x14ac:dyDescent="0.2">
      <c r="A12" s="148" t="s">
        <v>7</v>
      </c>
      <c r="B12" s="148"/>
      <c r="C12" s="148"/>
      <c r="D12" s="148"/>
      <c r="E12" s="148"/>
      <c r="F12" s="148"/>
      <c r="G12" s="148"/>
      <c r="H12" s="148"/>
      <c r="I12" s="139"/>
      <c r="J12" s="139"/>
      <c r="K12" s="139"/>
      <c r="L12" s="139"/>
      <c r="M12" s="139"/>
      <c r="N12" s="150"/>
      <c r="O12" s="139"/>
      <c r="Q12" s="139"/>
    </row>
    <row r="13" spans="1:18" s="151" customFormat="1" x14ac:dyDescent="0.2">
      <c r="A13" s="148"/>
      <c r="B13" s="148"/>
      <c r="C13" s="148" t="s">
        <v>587</v>
      </c>
      <c r="D13" s="148"/>
      <c r="E13" s="148"/>
      <c r="F13" s="148"/>
      <c r="G13" s="148"/>
      <c r="H13" s="148"/>
      <c r="I13" s="139"/>
      <c r="J13" s="139"/>
      <c r="K13" s="139"/>
      <c r="L13" s="139"/>
      <c r="M13" s="139"/>
      <c r="N13" s="139"/>
      <c r="O13" s="139"/>
      <c r="Q13" s="139"/>
    </row>
    <row r="14" spans="1:18" s="151" customFormat="1" ht="8.4499999999999993" customHeight="1" x14ac:dyDescent="0.2">
      <c r="A14" s="139"/>
      <c r="B14" s="139"/>
      <c r="C14" s="139"/>
      <c r="D14" s="139"/>
      <c r="E14" s="139"/>
      <c r="F14" s="139"/>
      <c r="G14" s="139"/>
      <c r="H14" s="152"/>
      <c r="I14" s="139"/>
      <c r="J14" s="139"/>
      <c r="K14" s="139"/>
      <c r="L14" s="139"/>
      <c r="M14" s="139"/>
      <c r="N14" s="139"/>
      <c r="O14" s="139"/>
      <c r="Q14" s="139"/>
    </row>
    <row r="15" spans="1:18" s="151" customFormat="1" x14ac:dyDescent="0.2">
      <c r="A15" s="153" t="s">
        <v>309</v>
      </c>
      <c r="B15" s="139"/>
      <c r="C15" s="139"/>
      <c r="D15" s="139"/>
      <c r="E15" s="139"/>
      <c r="F15" s="139"/>
      <c r="G15" s="139"/>
      <c r="H15" s="152"/>
      <c r="I15" s="45">
        <v>554</v>
      </c>
      <c r="J15" s="45">
        <v>460452</v>
      </c>
      <c r="K15" s="45">
        <v>3793502</v>
      </c>
      <c r="L15" s="45">
        <v>311883</v>
      </c>
      <c r="M15" s="45">
        <v>3481620</v>
      </c>
      <c r="N15" s="45">
        <v>1650134</v>
      </c>
      <c r="O15" s="45">
        <v>397592</v>
      </c>
      <c r="P15" s="45">
        <v>6355</v>
      </c>
      <c r="Q15" s="45">
        <v>13605</v>
      </c>
      <c r="R15" s="46">
        <v>6010311</v>
      </c>
    </row>
    <row r="16" spans="1:18" s="151" customFormat="1" ht="6" customHeight="1" x14ac:dyDescent="0.2">
      <c r="A16" s="139"/>
      <c r="B16" s="139"/>
      <c r="C16" s="139"/>
      <c r="D16" s="139"/>
      <c r="E16" s="139"/>
      <c r="F16" s="139"/>
      <c r="G16" s="139"/>
      <c r="H16" s="152"/>
      <c r="I16" s="507"/>
      <c r="J16" s="45"/>
      <c r="K16" s="45"/>
      <c r="L16" s="45"/>
      <c r="M16" s="45"/>
      <c r="N16" s="45"/>
      <c r="O16" s="45"/>
      <c r="P16" s="45"/>
      <c r="Q16" s="45"/>
      <c r="R16" s="46"/>
    </row>
    <row r="17" spans="1:18" s="151" customFormat="1" x14ac:dyDescent="0.2">
      <c r="A17" s="139" t="s">
        <v>252</v>
      </c>
      <c r="B17" s="139"/>
      <c r="C17" s="139"/>
      <c r="D17" s="163" t="s">
        <v>586</v>
      </c>
      <c r="E17" s="154" t="s">
        <v>250</v>
      </c>
      <c r="F17" s="139"/>
      <c r="G17" s="139"/>
      <c r="H17" s="152"/>
      <c r="I17" s="45">
        <v>174</v>
      </c>
      <c r="J17" s="45">
        <v>56473</v>
      </c>
      <c r="K17" s="45">
        <v>213360</v>
      </c>
      <c r="L17" s="45">
        <v>15908</v>
      </c>
      <c r="M17" s="45">
        <v>197452</v>
      </c>
      <c r="N17" s="45">
        <v>174649</v>
      </c>
      <c r="O17" s="45">
        <v>38258</v>
      </c>
      <c r="P17" s="45">
        <v>820</v>
      </c>
      <c r="Q17" s="45">
        <v>551</v>
      </c>
      <c r="R17" s="46">
        <v>468378</v>
      </c>
    </row>
    <row r="18" spans="1:18" s="151" customFormat="1" ht="6" customHeight="1" x14ac:dyDescent="0.2">
      <c r="A18" s="139"/>
      <c r="B18" s="139"/>
      <c r="C18" s="139"/>
      <c r="D18" s="152"/>
      <c r="E18" s="139"/>
      <c r="F18" s="139"/>
      <c r="G18" s="139"/>
      <c r="H18" s="152"/>
      <c r="I18" s="469"/>
      <c r="J18" s="45"/>
      <c r="K18" s="45"/>
      <c r="L18" s="45"/>
      <c r="M18" s="45"/>
      <c r="N18" s="45"/>
      <c r="O18" s="45"/>
      <c r="P18" s="45"/>
      <c r="Q18" s="45"/>
      <c r="R18" s="46"/>
    </row>
    <row r="19" spans="1:18" s="151" customFormat="1" x14ac:dyDescent="0.2">
      <c r="A19" s="153" t="s">
        <v>254</v>
      </c>
      <c r="C19" s="155"/>
      <c r="D19" s="196" t="s">
        <v>586</v>
      </c>
      <c r="E19" s="154" t="s">
        <v>252</v>
      </c>
      <c r="F19" s="155"/>
      <c r="G19" s="155"/>
      <c r="H19" s="156"/>
      <c r="I19" s="45">
        <v>531</v>
      </c>
      <c r="J19" s="45">
        <v>131650</v>
      </c>
      <c r="K19" s="45">
        <v>761432</v>
      </c>
      <c r="L19" s="45">
        <v>61267</v>
      </c>
      <c r="M19" s="45">
        <v>700165</v>
      </c>
      <c r="N19" s="45">
        <v>478809</v>
      </c>
      <c r="O19" s="45">
        <v>119204</v>
      </c>
      <c r="P19" s="45">
        <v>2090</v>
      </c>
      <c r="Q19" s="45">
        <v>178</v>
      </c>
      <c r="R19" s="46">
        <v>1432627</v>
      </c>
    </row>
    <row r="20" spans="1:18" s="151" customFormat="1" ht="6" customHeight="1" x14ac:dyDescent="0.2">
      <c r="A20" s="161"/>
      <c r="D20" s="163"/>
      <c r="H20" s="163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1:18" s="151" customFormat="1" x14ac:dyDescent="0.2">
      <c r="A21" s="157"/>
      <c r="B21" s="158" t="s">
        <v>256</v>
      </c>
      <c r="C21" s="159"/>
      <c r="D21" s="163" t="s">
        <v>586</v>
      </c>
      <c r="E21" s="154" t="s">
        <v>254</v>
      </c>
      <c r="F21" s="155"/>
      <c r="G21" s="160"/>
      <c r="H21" s="156"/>
      <c r="I21" s="45">
        <v>366</v>
      </c>
      <c r="J21" s="45">
        <v>96917</v>
      </c>
      <c r="K21" s="45">
        <v>460998</v>
      </c>
      <c r="L21" s="45">
        <v>41778</v>
      </c>
      <c r="M21" s="45">
        <v>419220</v>
      </c>
      <c r="N21" s="45">
        <v>327441</v>
      </c>
      <c r="O21" s="45">
        <v>79861</v>
      </c>
      <c r="P21" s="45">
        <v>1166</v>
      </c>
      <c r="Q21" s="45">
        <v>370</v>
      </c>
      <c r="R21" s="46">
        <v>925342</v>
      </c>
    </row>
    <row r="22" spans="1:18" s="151" customFormat="1" ht="6" customHeight="1" x14ac:dyDescent="0.2">
      <c r="A22" s="157"/>
      <c r="C22" s="159"/>
      <c r="E22" s="160"/>
      <c r="F22" s="160"/>
      <c r="G22" s="160"/>
      <c r="H22" s="156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1:18" s="151" customFormat="1" x14ac:dyDescent="0.2">
      <c r="A23" s="161"/>
      <c r="D23" s="162" t="s">
        <v>612</v>
      </c>
      <c r="F23" s="154" t="s">
        <v>256</v>
      </c>
      <c r="H23" s="156"/>
      <c r="I23" s="45">
        <v>590</v>
      </c>
      <c r="J23" s="45">
        <v>63314</v>
      </c>
      <c r="K23" s="45">
        <v>371116</v>
      </c>
      <c r="L23" s="45">
        <v>36718</v>
      </c>
      <c r="M23" s="45">
        <v>334398</v>
      </c>
      <c r="N23" s="45">
        <v>232115</v>
      </c>
      <c r="O23" s="45">
        <v>49555</v>
      </c>
      <c r="P23" s="45">
        <v>1112</v>
      </c>
      <c r="Q23" s="45">
        <v>0</v>
      </c>
      <c r="R23" s="46">
        <v>681084</v>
      </c>
    </row>
    <row r="24" spans="1:18" s="151" customFormat="1" ht="6" customHeight="1" x14ac:dyDescent="0.2">
      <c r="H24" s="163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1:18" s="151" customFormat="1" ht="12" customHeight="1" x14ac:dyDescent="0.2">
      <c r="D25" s="164"/>
      <c r="E25" s="164"/>
      <c r="F25" s="164"/>
      <c r="G25" s="165" t="s">
        <v>325</v>
      </c>
      <c r="H25" s="163"/>
      <c r="I25" s="50">
        <v>2215</v>
      </c>
      <c r="J25" s="50">
        <v>808807</v>
      </c>
      <c r="K25" s="50">
        <v>5600409</v>
      </c>
      <c r="L25" s="50">
        <v>467554</v>
      </c>
      <c r="M25" s="50">
        <v>5132855</v>
      </c>
      <c r="N25" s="50">
        <v>2863147</v>
      </c>
      <c r="O25" s="50">
        <v>684470</v>
      </c>
      <c r="P25" s="50">
        <v>11544</v>
      </c>
      <c r="Q25" s="50">
        <v>14705</v>
      </c>
      <c r="R25" s="51">
        <v>9517742</v>
      </c>
    </row>
    <row r="26" spans="1:18" s="151" customFormat="1" ht="8.4499999999999993" customHeight="1" x14ac:dyDescent="0.2">
      <c r="H26" s="163"/>
      <c r="I26" s="508"/>
      <c r="J26" s="508"/>
      <c r="K26" s="508"/>
      <c r="L26" s="508"/>
      <c r="M26" s="508"/>
      <c r="N26" s="508"/>
      <c r="O26" s="508"/>
      <c r="P26" s="508"/>
      <c r="Q26" s="508"/>
      <c r="R26" s="508"/>
    </row>
    <row r="27" spans="1:18" s="151" customFormat="1" ht="8.4499999999999993" customHeight="1" x14ac:dyDescent="0.2">
      <c r="H27" s="163"/>
      <c r="I27" s="508"/>
      <c r="J27" s="508"/>
      <c r="K27" s="508"/>
      <c r="L27" s="508"/>
      <c r="M27" s="508"/>
      <c r="N27" s="508"/>
      <c r="O27" s="508"/>
      <c r="P27" s="508"/>
      <c r="Q27" s="508"/>
      <c r="R27" s="508"/>
    </row>
    <row r="28" spans="1:18" s="151" customFormat="1" x14ac:dyDescent="0.2">
      <c r="A28" s="161" t="s">
        <v>24</v>
      </c>
      <c r="B28" s="161"/>
      <c r="C28" s="161"/>
      <c r="D28" s="161"/>
      <c r="E28" s="161"/>
      <c r="F28" s="161"/>
      <c r="G28" s="161"/>
      <c r="H28" s="164"/>
      <c r="I28" s="508"/>
      <c r="J28" s="508"/>
      <c r="K28" s="508"/>
      <c r="L28" s="508"/>
      <c r="M28" s="508"/>
      <c r="N28" s="508"/>
      <c r="O28" s="508"/>
      <c r="P28" s="508"/>
      <c r="Q28" s="508"/>
      <c r="R28" s="508"/>
    </row>
    <row r="29" spans="1:18" s="151" customFormat="1" x14ac:dyDescent="0.2">
      <c r="A29" s="161"/>
      <c r="B29" s="161"/>
      <c r="C29" s="161" t="s">
        <v>587</v>
      </c>
      <c r="D29" s="161"/>
      <c r="E29" s="161"/>
      <c r="F29" s="161"/>
      <c r="G29" s="161"/>
      <c r="H29" s="164"/>
      <c r="I29" s="508"/>
      <c r="J29" s="508"/>
      <c r="K29" s="508"/>
      <c r="L29" s="508"/>
      <c r="M29" s="508"/>
      <c r="N29" s="508"/>
      <c r="O29" s="508"/>
      <c r="P29" s="508"/>
      <c r="Q29" s="508"/>
      <c r="R29" s="508"/>
    </row>
    <row r="30" spans="1:18" s="151" customFormat="1" ht="8.4499999999999993" customHeight="1" x14ac:dyDescent="0.2">
      <c r="H30" s="163"/>
      <c r="I30" s="508" t="s">
        <v>134</v>
      </c>
      <c r="J30" s="508"/>
      <c r="K30" s="508"/>
      <c r="L30" s="508"/>
      <c r="M30" s="508"/>
      <c r="N30" s="508"/>
      <c r="O30" s="508"/>
      <c r="P30" s="508"/>
      <c r="Q30" s="508"/>
      <c r="R30" s="508"/>
    </row>
    <row r="31" spans="1:18" s="151" customFormat="1" x14ac:dyDescent="0.2">
      <c r="B31" s="154" t="s">
        <v>313</v>
      </c>
      <c r="C31" s="155"/>
      <c r="D31" s="155"/>
      <c r="E31" s="155"/>
      <c r="F31" s="155"/>
      <c r="G31" s="155"/>
      <c r="H31" s="156"/>
      <c r="I31" s="45">
        <v>116</v>
      </c>
      <c r="J31" s="45">
        <v>10681</v>
      </c>
      <c r="K31" s="45">
        <v>42917</v>
      </c>
      <c r="L31" s="45">
        <v>4436</v>
      </c>
      <c r="M31" s="45">
        <v>38481</v>
      </c>
      <c r="N31" s="45">
        <v>40303</v>
      </c>
      <c r="O31" s="45">
        <v>6677</v>
      </c>
      <c r="P31" s="45">
        <v>144</v>
      </c>
      <c r="Q31" s="45">
        <v>0</v>
      </c>
      <c r="R31" s="46">
        <v>96401</v>
      </c>
    </row>
    <row r="32" spans="1:18" s="151" customFormat="1" ht="6" customHeight="1" x14ac:dyDescent="0.2">
      <c r="A32" s="172"/>
      <c r="B32" s="169"/>
      <c r="C32" s="169"/>
      <c r="D32" s="169"/>
      <c r="E32" s="169"/>
      <c r="F32" s="169"/>
      <c r="G32" s="169"/>
      <c r="H32" s="163"/>
      <c r="I32" s="45"/>
      <c r="J32" s="45"/>
      <c r="K32" s="45"/>
      <c r="L32" s="45"/>
      <c r="M32" s="45"/>
      <c r="N32" s="45"/>
      <c r="O32" s="45"/>
      <c r="P32" s="45"/>
      <c r="Q32" s="45"/>
      <c r="R32" s="46"/>
    </row>
    <row r="33" spans="1:18" s="151" customFormat="1" x14ac:dyDescent="0.2">
      <c r="B33" s="168" t="s">
        <v>260</v>
      </c>
      <c r="D33" s="197" t="s">
        <v>586</v>
      </c>
      <c r="F33" s="154" t="s">
        <v>256</v>
      </c>
      <c r="H33" s="156"/>
      <c r="I33" s="45">
        <v>2826</v>
      </c>
      <c r="J33" s="45">
        <v>175788</v>
      </c>
      <c r="K33" s="45">
        <v>1157285</v>
      </c>
      <c r="L33" s="45">
        <v>131579</v>
      </c>
      <c r="M33" s="45">
        <v>1025706</v>
      </c>
      <c r="N33" s="45">
        <v>938895</v>
      </c>
      <c r="O33" s="45">
        <v>138128</v>
      </c>
      <c r="P33" s="45">
        <v>3576</v>
      </c>
      <c r="Q33" s="45">
        <v>5120</v>
      </c>
      <c r="R33" s="46">
        <v>2290038</v>
      </c>
    </row>
    <row r="34" spans="1:18" s="151" customFormat="1" ht="6" customHeight="1" x14ac:dyDescent="0.2">
      <c r="A34" s="177"/>
      <c r="B34" s="177"/>
      <c r="C34" s="177"/>
      <c r="D34" s="197"/>
      <c r="E34" s="169"/>
      <c r="F34" s="169"/>
      <c r="G34" s="169"/>
      <c r="H34" s="163"/>
      <c r="I34" s="45"/>
      <c r="J34" s="45"/>
      <c r="K34" s="45"/>
      <c r="L34" s="45"/>
      <c r="M34" s="45"/>
      <c r="N34" s="45"/>
      <c r="O34" s="45"/>
      <c r="P34" s="45"/>
      <c r="Q34" s="45"/>
      <c r="R34" s="46"/>
    </row>
    <row r="35" spans="1:18" s="151" customFormat="1" x14ac:dyDescent="0.2">
      <c r="B35" s="168" t="s">
        <v>235</v>
      </c>
      <c r="D35" s="197" t="s">
        <v>586</v>
      </c>
      <c r="F35" s="154" t="s">
        <v>260</v>
      </c>
      <c r="H35" s="156"/>
      <c r="I35" s="45">
        <v>10270</v>
      </c>
      <c r="J35" s="45">
        <v>287259</v>
      </c>
      <c r="K35" s="45">
        <v>2378484</v>
      </c>
      <c r="L35" s="45">
        <v>261872</v>
      </c>
      <c r="M35" s="45">
        <v>2116612</v>
      </c>
      <c r="N35" s="45">
        <v>1500318</v>
      </c>
      <c r="O35" s="45">
        <v>236442</v>
      </c>
      <c r="P35" s="45">
        <v>5906</v>
      </c>
      <c r="Q35" s="45">
        <v>5012</v>
      </c>
      <c r="R35" s="46">
        <v>4161820</v>
      </c>
    </row>
    <row r="36" spans="1:18" s="151" customFormat="1" ht="6" customHeight="1" x14ac:dyDescent="0.2">
      <c r="A36" s="171"/>
      <c r="B36" s="177"/>
      <c r="C36" s="178"/>
      <c r="D36" s="197"/>
      <c r="E36" s="155"/>
      <c r="F36" s="155"/>
      <c r="G36" s="155"/>
      <c r="H36" s="156"/>
      <c r="I36" s="45"/>
      <c r="J36" s="45"/>
      <c r="K36" s="45"/>
      <c r="L36" s="45"/>
      <c r="M36" s="45"/>
      <c r="N36" s="45"/>
      <c r="O36" s="45"/>
      <c r="P36" s="45"/>
      <c r="Q36" s="45"/>
      <c r="R36" s="46"/>
    </row>
    <row r="37" spans="1:18" s="151" customFormat="1" x14ac:dyDescent="0.2">
      <c r="A37" s="170"/>
      <c r="C37" s="168" t="s">
        <v>263</v>
      </c>
      <c r="D37" s="197" t="s">
        <v>586</v>
      </c>
      <c r="F37" s="154" t="s">
        <v>235</v>
      </c>
      <c r="H37" s="156"/>
      <c r="I37" s="45">
        <v>21275</v>
      </c>
      <c r="J37" s="45">
        <v>279091</v>
      </c>
      <c r="K37" s="45">
        <v>1705764</v>
      </c>
      <c r="L37" s="45">
        <v>192237</v>
      </c>
      <c r="M37" s="45">
        <v>1513527</v>
      </c>
      <c r="N37" s="45">
        <v>1557929</v>
      </c>
      <c r="O37" s="45">
        <v>166093</v>
      </c>
      <c r="P37" s="45">
        <v>6970</v>
      </c>
      <c r="Q37" s="45">
        <v>15345</v>
      </c>
      <c r="R37" s="46">
        <v>3560230</v>
      </c>
    </row>
    <row r="38" spans="1:18" s="151" customFormat="1" ht="6" customHeight="1" x14ac:dyDescent="0.2">
      <c r="A38" s="171"/>
      <c r="B38" s="177"/>
      <c r="C38" s="178"/>
      <c r="D38" s="197"/>
      <c r="E38" s="155"/>
      <c r="F38" s="155"/>
      <c r="G38" s="155"/>
      <c r="H38" s="156"/>
      <c r="I38" s="45"/>
      <c r="J38" s="45"/>
      <c r="K38" s="45"/>
      <c r="L38" s="45"/>
      <c r="M38" s="45"/>
      <c r="N38" s="45"/>
      <c r="O38" s="45"/>
      <c r="P38" s="45"/>
      <c r="Q38" s="45"/>
      <c r="R38" s="46"/>
    </row>
    <row r="39" spans="1:18" s="151" customFormat="1" x14ac:dyDescent="0.2">
      <c r="A39" s="171"/>
      <c r="C39" s="168" t="s">
        <v>264</v>
      </c>
      <c r="D39" s="197" t="s">
        <v>586</v>
      </c>
      <c r="G39" s="154" t="s">
        <v>263</v>
      </c>
      <c r="H39" s="156"/>
      <c r="I39" s="45">
        <v>18372</v>
      </c>
      <c r="J39" s="45">
        <v>170164</v>
      </c>
      <c r="K39" s="45">
        <v>990620</v>
      </c>
      <c r="L39" s="45">
        <v>104995</v>
      </c>
      <c r="M39" s="45">
        <v>885625</v>
      </c>
      <c r="N39" s="45">
        <v>1064237</v>
      </c>
      <c r="O39" s="45">
        <v>88815</v>
      </c>
      <c r="P39" s="45">
        <v>4836</v>
      </c>
      <c r="Q39" s="45">
        <v>8292</v>
      </c>
      <c r="R39" s="46">
        <v>2240341</v>
      </c>
    </row>
    <row r="40" spans="1:18" s="151" customFormat="1" ht="6" customHeight="1" x14ac:dyDescent="0.2">
      <c r="A40" s="171"/>
      <c r="B40" s="178"/>
      <c r="C40" s="178"/>
      <c r="D40" s="197"/>
      <c r="E40" s="155"/>
      <c r="F40" s="155"/>
      <c r="G40" s="155"/>
      <c r="H40" s="156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 spans="1:18" s="151" customFormat="1" x14ac:dyDescent="0.2">
      <c r="A41" s="171"/>
      <c r="C41" s="168" t="s">
        <v>319</v>
      </c>
      <c r="D41" s="197" t="s">
        <v>586</v>
      </c>
      <c r="G41" s="154" t="s">
        <v>264</v>
      </c>
      <c r="H41" s="156"/>
      <c r="I41" s="45">
        <v>27312</v>
      </c>
      <c r="J41" s="45">
        <v>156435</v>
      </c>
      <c r="K41" s="45">
        <v>767261</v>
      </c>
      <c r="L41" s="45">
        <v>82492</v>
      </c>
      <c r="M41" s="45">
        <v>684768</v>
      </c>
      <c r="N41" s="45">
        <v>1036938</v>
      </c>
      <c r="O41" s="45">
        <v>67035</v>
      </c>
      <c r="P41" s="45">
        <v>4943</v>
      </c>
      <c r="Q41" s="45">
        <v>4979</v>
      </c>
      <c r="R41" s="46">
        <v>1982410</v>
      </c>
    </row>
    <row r="42" spans="1:18" s="151" customFormat="1" ht="6" customHeight="1" x14ac:dyDescent="0.2">
      <c r="A42" s="179"/>
      <c r="B42" s="158"/>
      <c r="C42" s="158"/>
      <c r="D42" s="169"/>
      <c r="E42" s="155"/>
      <c r="F42" s="155"/>
      <c r="G42" s="155"/>
      <c r="H42" s="156"/>
      <c r="I42" s="45"/>
      <c r="J42" s="45"/>
      <c r="K42" s="45"/>
      <c r="L42" s="45"/>
      <c r="M42" s="45"/>
      <c r="N42" s="45"/>
      <c r="O42" s="45"/>
      <c r="P42" s="45"/>
      <c r="Q42" s="45"/>
      <c r="R42" s="46"/>
    </row>
    <row r="43" spans="1:18" s="151" customFormat="1" x14ac:dyDescent="0.2">
      <c r="A43" s="172"/>
      <c r="B43" s="169"/>
      <c r="C43" s="169"/>
      <c r="D43" s="173" t="s">
        <v>612</v>
      </c>
      <c r="G43" s="154" t="s">
        <v>319</v>
      </c>
      <c r="H43" s="156"/>
      <c r="I43" s="45">
        <v>3256</v>
      </c>
      <c r="J43" s="45">
        <v>9706</v>
      </c>
      <c r="K43" s="45">
        <v>45939</v>
      </c>
      <c r="L43" s="45">
        <v>4940</v>
      </c>
      <c r="M43" s="45">
        <v>40999</v>
      </c>
      <c r="N43" s="45">
        <v>63946</v>
      </c>
      <c r="O43" s="45">
        <v>3458</v>
      </c>
      <c r="P43" s="45">
        <v>335</v>
      </c>
      <c r="Q43" s="45">
        <v>391</v>
      </c>
      <c r="R43" s="46">
        <v>122090</v>
      </c>
    </row>
    <row r="44" spans="1:18" s="151" customFormat="1" ht="6" customHeight="1" x14ac:dyDescent="0.2">
      <c r="H44" s="163"/>
      <c r="I44" s="45"/>
      <c r="J44" s="45"/>
      <c r="K44" s="45"/>
      <c r="L44" s="45"/>
      <c r="M44" s="45"/>
      <c r="N44" s="45"/>
      <c r="O44" s="45"/>
      <c r="P44" s="45"/>
      <c r="Q44" s="45"/>
      <c r="R44" s="46"/>
    </row>
    <row r="45" spans="1:18" s="151" customFormat="1" ht="12" customHeight="1" x14ac:dyDescent="0.2">
      <c r="E45" s="174"/>
      <c r="F45" s="174"/>
      <c r="G45" s="165" t="s">
        <v>325</v>
      </c>
      <c r="H45" s="163"/>
      <c r="I45" s="50">
        <v>83427</v>
      </c>
      <c r="J45" s="50">
        <v>1089123</v>
      </c>
      <c r="K45" s="50">
        <v>7088270</v>
      </c>
      <c r="L45" s="50">
        <v>782551</v>
      </c>
      <c r="M45" s="50">
        <v>6305718</v>
      </c>
      <c r="N45" s="50">
        <v>6202565</v>
      </c>
      <c r="O45" s="50">
        <v>706647</v>
      </c>
      <c r="P45" s="50">
        <v>26709</v>
      </c>
      <c r="Q45" s="50">
        <v>39139</v>
      </c>
      <c r="R45" s="51">
        <v>14453329</v>
      </c>
    </row>
    <row r="46" spans="1:18" s="151" customFormat="1" ht="6" customHeight="1" x14ac:dyDescent="0.2">
      <c r="H46" s="163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spans="1:18" s="151" customFormat="1" ht="12" customHeight="1" x14ac:dyDescent="0.2">
      <c r="D47" s="164"/>
      <c r="E47" s="164"/>
      <c r="F47" s="164"/>
      <c r="G47" s="165" t="s">
        <v>320</v>
      </c>
      <c r="H47" s="164"/>
      <c r="I47" s="50">
        <v>85642</v>
      </c>
      <c r="J47" s="50">
        <v>1897930</v>
      </c>
      <c r="K47" s="50">
        <v>12688678</v>
      </c>
      <c r="L47" s="50">
        <v>1250105</v>
      </c>
      <c r="M47" s="50">
        <v>11438573</v>
      </c>
      <c r="N47" s="50">
        <v>9065713</v>
      </c>
      <c r="O47" s="50">
        <v>1391117</v>
      </c>
      <c r="P47" s="50">
        <v>38253</v>
      </c>
      <c r="Q47" s="50">
        <v>53844</v>
      </c>
      <c r="R47" s="51">
        <v>23971071</v>
      </c>
    </row>
    <row r="48" spans="1:18" s="151" customFormat="1" ht="9.75" customHeight="1" x14ac:dyDescent="0.2">
      <c r="C48" s="164"/>
      <c r="D48" s="164"/>
      <c r="E48" s="164"/>
      <c r="F48" s="164"/>
      <c r="G48" s="164"/>
      <c r="H48" s="164"/>
      <c r="I48" s="175"/>
      <c r="J48" s="175"/>
      <c r="K48" s="175"/>
      <c r="L48" s="175"/>
      <c r="M48" s="175"/>
      <c r="N48" s="175"/>
      <c r="O48" s="175"/>
      <c r="P48" s="175"/>
      <c r="Q48" s="175"/>
      <c r="R48" s="175"/>
    </row>
    <row r="51" spans="1:18" ht="10.15" customHeight="1" x14ac:dyDescent="0.2">
      <c r="A51" s="778" t="s">
        <v>292</v>
      </c>
      <c r="B51" s="779"/>
      <c r="C51" s="779"/>
      <c r="D51" s="779"/>
      <c r="E51" s="779"/>
      <c r="F51" s="779"/>
      <c r="G51" s="779"/>
      <c r="H51" s="780"/>
      <c r="I51" s="785" t="s">
        <v>28</v>
      </c>
      <c r="J51" s="786"/>
      <c r="K51" s="785" t="s">
        <v>29</v>
      </c>
      <c r="L51" s="791"/>
      <c r="M51" s="786"/>
      <c r="N51" s="794" t="s">
        <v>592</v>
      </c>
      <c r="O51" s="795"/>
      <c r="P51" s="800" t="s">
        <v>591</v>
      </c>
      <c r="Q51" s="800" t="s">
        <v>590</v>
      </c>
      <c r="R51" s="794" t="s">
        <v>589</v>
      </c>
    </row>
    <row r="52" spans="1:18" x14ac:dyDescent="0.2">
      <c r="A52" s="781"/>
      <c r="B52" s="781"/>
      <c r="C52" s="781"/>
      <c r="D52" s="781"/>
      <c r="E52" s="781"/>
      <c r="F52" s="781"/>
      <c r="G52" s="781"/>
      <c r="H52" s="782"/>
      <c r="I52" s="787"/>
      <c r="J52" s="788"/>
      <c r="K52" s="787"/>
      <c r="L52" s="792"/>
      <c r="M52" s="788"/>
      <c r="N52" s="796"/>
      <c r="O52" s="797"/>
      <c r="P52" s="801"/>
      <c r="Q52" s="801"/>
      <c r="R52" s="803"/>
    </row>
    <row r="53" spans="1:18" x14ac:dyDescent="0.2">
      <c r="A53" s="781"/>
      <c r="B53" s="781"/>
      <c r="C53" s="781"/>
      <c r="D53" s="781"/>
      <c r="E53" s="781"/>
      <c r="F53" s="781"/>
      <c r="G53" s="781"/>
      <c r="H53" s="782"/>
      <c r="I53" s="789"/>
      <c r="J53" s="790"/>
      <c r="K53" s="789"/>
      <c r="L53" s="793"/>
      <c r="M53" s="790"/>
      <c r="N53" s="798"/>
      <c r="O53" s="799"/>
      <c r="P53" s="801"/>
      <c r="Q53" s="801"/>
      <c r="R53" s="803"/>
    </row>
    <row r="54" spans="1:18" ht="10.15" customHeight="1" x14ac:dyDescent="0.2">
      <c r="A54" s="781"/>
      <c r="B54" s="781"/>
      <c r="C54" s="781"/>
      <c r="D54" s="781"/>
      <c r="E54" s="781"/>
      <c r="F54" s="781"/>
      <c r="G54" s="781"/>
      <c r="H54" s="782"/>
      <c r="I54" s="805" t="s">
        <v>1</v>
      </c>
      <c r="J54" s="805" t="s">
        <v>2</v>
      </c>
      <c r="K54" s="805" t="s">
        <v>588</v>
      </c>
      <c r="L54" s="805" t="s">
        <v>4</v>
      </c>
      <c r="M54" s="805" t="s">
        <v>5</v>
      </c>
      <c r="N54" s="800" t="s">
        <v>1051</v>
      </c>
      <c r="O54" s="800" t="s">
        <v>326</v>
      </c>
      <c r="P54" s="801"/>
      <c r="Q54" s="801"/>
      <c r="R54" s="803"/>
    </row>
    <row r="55" spans="1:18" x14ac:dyDescent="0.2">
      <c r="A55" s="781"/>
      <c r="B55" s="781"/>
      <c r="C55" s="781"/>
      <c r="D55" s="781"/>
      <c r="E55" s="781"/>
      <c r="F55" s="781"/>
      <c r="G55" s="781"/>
      <c r="H55" s="782"/>
      <c r="I55" s="806"/>
      <c r="J55" s="806"/>
      <c r="K55" s="806"/>
      <c r="L55" s="806"/>
      <c r="M55" s="806"/>
      <c r="N55" s="801"/>
      <c r="O55" s="801"/>
      <c r="P55" s="801"/>
      <c r="Q55" s="801"/>
      <c r="R55" s="803"/>
    </row>
    <row r="56" spans="1:18" x14ac:dyDescent="0.2">
      <c r="A56" s="781"/>
      <c r="B56" s="781"/>
      <c r="C56" s="781"/>
      <c r="D56" s="781"/>
      <c r="E56" s="781"/>
      <c r="F56" s="781"/>
      <c r="G56" s="781"/>
      <c r="H56" s="782"/>
      <c r="I56" s="806"/>
      <c r="J56" s="806"/>
      <c r="K56" s="806"/>
      <c r="L56" s="806"/>
      <c r="M56" s="806"/>
      <c r="N56" s="801"/>
      <c r="O56" s="801"/>
      <c r="P56" s="801"/>
      <c r="Q56" s="801"/>
      <c r="R56" s="803"/>
    </row>
    <row r="57" spans="1:18" x14ac:dyDescent="0.2">
      <c r="A57" s="781"/>
      <c r="B57" s="781"/>
      <c r="C57" s="781"/>
      <c r="D57" s="781"/>
      <c r="E57" s="781"/>
      <c r="F57" s="781"/>
      <c r="G57" s="781"/>
      <c r="H57" s="782"/>
      <c r="I57" s="807"/>
      <c r="J57" s="807"/>
      <c r="K57" s="807"/>
      <c r="L57" s="807"/>
      <c r="M57" s="807"/>
      <c r="N57" s="802"/>
      <c r="O57" s="802"/>
      <c r="P57" s="802"/>
      <c r="Q57" s="802"/>
      <c r="R57" s="804"/>
    </row>
    <row r="58" spans="1:18" ht="11.45" customHeight="1" x14ac:dyDescent="0.2">
      <c r="A58" s="783"/>
      <c r="B58" s="783"/>
      <c r="C58" s="783"/>
      <c r="D58" s="783"/>
      <c r="E58" s="783"/>
      <c r="F58" s="783"/>
      <c r="G58" s="783"/>
      <c r="H58" s="784"/>
      <c r="I58" s="808" t="s">
        <v>366</v>
      </c>
      <c r="J58" s="809"/>
      <c r="K58" s="809"/>
      <c r="L58" s="809"/>
      <c r="M58" s="809"/>
      <c r="N58" s="809"/>
      <c r="O58" s="809"/>
      <c r="P58" s="809"/>
      <c r="Q58" s="809"/>
      <c r="R58" s="809"/>
    </row>
    <row r="59" spans="1:18" ht="9" customHeight="1" x14ac:dyDescent="0.2">
      <c r="A59" s="146"/>
      <c r="B59" s="147"/>
      <c r="C59" s="147"/>
      <c r="D59" s="147"/>
      <c r="E59" s="147"/>
      <c r="F59" s="147"/>
      <c r="G59" s="147"/>
      <c r="H59" s="148"/>
      <c r="I59" s="147"/>
      <c r="J59" s="147"/>
      <c r="K59" s="147"/>
      <c r="L59" s="147"/>
      <c r="M59" s="147"/>
      <c r="N59" s="147"/>
      <c r="O59" s="147"/>
      <c r="P59" s="147"/>
      <c r="Q59" s="147"/>
      <c r="R59" s="149"/>
    </row>
    <row r="60" spans="1:18" x14ac:dyDescent="0.2">
      <c r="A60" s="148" t="s">
        <v>7</v>
      </c>
      <c r="B60" s="148"/>
      <c r="C60" s="148"/>
      <c r="D60" s="148"/>
      <c r="E60" s="148"/>
      <c r="F60" s="148"/>
      <c r="G60" s="148"/>
      <c r="H60" s="148"/>
      <c r="N60" s="150"/>
      <c r="P60" s="151"/>
    </row>
    <row r="61" spans="1:18" x14ac:dyDescent="0.2">
      <c r="A61" s="148"/>
      <c r="B61" s="148"/>
      <c r="C61" s="148" t="s">
        <v>587</v>
      </c>
      <c r="D61" s="148"/>
      <c r="E61" s="148"/>
      <c r="F61" s="148"/>
      <c r="G61" s="148"/>
      <c r="H61" s="148"/>
      <c r="P61" s="151"/>
    </row>
    <row r="62" spans="1:18" ht="8.4499999999999993" customHeight="1" x14ac:dyDescent="0.2">
      <c r="P62" s="151"/>
    </row>
    <row r="63" spans="1:18" x14ac:dyDescent="0.2">
      <c r="A63" s="153" t="s">
        <v>309</v>
      </c>
      <c r="I63" s="470">
        <v>0.27</v>
      </c>
      <c r="J63" s="470">
        <v>226.64</v>
      </c>
      <c r="K63" s="470">
        <v>1867.21</v>
      </c>
      <c r="L63" s="470">
        <v>153.51</v>
      </c>
      <c r="M63" s="470">
        <v>1713.7</v>
      </c>
      <c r="N63" s="470">
        <v>812.22</v>
      </c>
      <c r="O63" s="470">
        <v>195.7</v>
      </c>
      <c r="P63" s="470">
        <v>3.13</v>
      </c>
      <c r="Q63" s="470">
        <v>6.7</v>
      </c>
      <c r="R63" s="472">
        <v>2958.35</v>
      </c>
    </row>
    <row r="64" spans="1:18" ht="6" customHeight="1" x14ac:dyDescent="0.2">
      <c r="I64" s="470"/>
      <c r="J64" s="470"/>
      <c r="K64" s="470"/>
      <c r="L64" s="470"/>
      <c r="M64" s="470"/>
      <c r="N64" s="470"/>
      <c r="O64" s="470"/>
      <c r="P64" s="470"/>
      <c r="Q64" s="470"/>
      <c r="R64" s="472"/>
    </row>
    <row r="65" spans="1:18" x14ac:dyDescent="0.2">
      <c r="A65" s="139" t="s">
        <v>252</v>
      </c>
      <c r="D65" s="163" t="s">
        <v>586</v>
      </c>
      <c r="E65" s="154" t="s">
        <v>250</v>
      </c>
      <c r="I65" s="470">
        <v>0.57999999999999996</v>
      </c>
      <c r="J65" s="470">
        <v>188.41</v>
      </c>
      <c r="K65" s="470">
        <v>711.83</v>
      </c>
      <c r="L65" s="470">
        <v>53.07</v>
      </c>
      <c r="M65" s="470">
        <v>658.76</v>
      </c>
      <c r="N65" s="470">
        <v>582.67999999999995</v>
      </c>
      <c r="O65" s="470">
        <v>127.64</v>
      </c>
      <c r="P65" s="470">
        <v>2.74</v>
      </c>
      <c r="Q65" s="470">
        <v>1.84</v>
      </c>
      <c r="R65" s="472">
        <v>1562.65</v>
      </c>
    </row>
    <row r="66" spans="1:18" ht="6" customHeight="1" x14ac:dyDescent="0.2">
      <c r="D66" s="152"/>
      <c r="I66" s="470"/>
      <c r="J66" s="470"/>
      <c r="K66" s="470"/>
      <c r="L66" s="470"/>
      <c r="M66" s="470"/>
      <c r="N66" s="470"/>
      <c r="O66" s="470"/>
      <c r="P66" s="470"/>
      <c r="Q66" s="470"/>
      <c r="R66" s="472"/>
    </row>
    <row r="67" spans="1:18" x14ac:dyDescent="0.2">
      <c r="A67" s="153" t="s">
        <v>254</v>
      </c>
      <c r="B67" s="151"/>
      <c r="C67" s="155"/>
      <c r="D67" s="196" t="s">
        <v>586</v>
      </c>
      <c r="E67" s="154" t="s">
        <v>252</v>
      </c>
      <c r="F67" s="155"/>
      <c r="G67" s="155"/>
      <c r="H67" s="156"/>
      <c r="I67" s="470">
        <v>0.79</v>
      </c>
      <c r="J67" s="470">
        <v>196.62</v>
      </c>
      <c r="K67" s="470">
        <v>1137.18</v>
      </c>
      <c r="L67" s="470">
        <v>91.5</v>
      </c>
      <c r="M67" s="470">
        <v>1045.68</v>
      </c>
      <c r="N67" s="470">
        <v>715.09</v>
      </c>
      <c r="O67" s="470">
        <v>178.03</v>
      </c>
      <c r="P67" s="470">
        <v>3.12</v>
      </c>
      <c r="Q67" s="470">
        <v>0.27</v>
      </c>
      <c r="R67" s="472">
        <v>2139.6</v>
      </c>
    </row>
    <row r="68" spans="1:18" ht="6" customHeight="1" x14ac:dyDescent="0.2">
      <c r="A68" s="161"/>
      <c r="B68" s="151"/>
      <c r="C68" s="151"/>
      <c r="D68" s="163"/>
      <c r="E68" s="151"/>
      <c r="F68" s="151"/>
      <c r="G68" s="151"/>
      <c r="H68" s="163"/>
      <c r="I68" s="470"/>
      <c r="J68" s="470"/>
      <c r="K68" s="470"/>
      <c r="L68" s="470"/>
      <c r="M68" s="470"/>
      <c r="N68" s="470"/>
      <c r="O68" s="470"/>
      <c r="P68" s="470"/>
      <c r="Q68" s="470"/>
      <c r="R68" s="472"/>
    </row>
    <row r="69" spans="1:18" x14ac:dyDescent="0.2">
      <c r="A69" s="157"/>
      <c r="B69" s="158" t="s">
        <v>256</v>
      </c>
      <c r="C69" s="159"/>
      <c r="D69" s="163" t="s">
        <v>586</v>
      </c>
      <c r="E69" s="154" t="s">
        <v>254</v>
      </c>
      <c r="F69" s="155"/>
      <c r="G69" s="160"/>
      <c r="H69" s="156"/>
      <c r="I69" s="470">
        <v>0.68</v>
      </c>
      <c r="J69" s="470">
        <v>178.94</v>
      </c>
      <c r="K69" s="470">
        <v>851.15</v>
      </c>
      <c r="L69" s="470">
        <v>77.14</v>
      </c>
      <c r="M69" s="470">
        <v>774.01</v>
      </c>
      <c r="N69" s="470">
        <v>604.55999999999995</v>
      </c>
      <c r="O69" s="470">
        <v>147.44999999999999</v>
      </c>
      <c r="P69" s="470">
        <v>2.15</v>
      </c>
      <c r="Q69" s="470">
        <v>0.68</v>
      </c>
      <c r="R69" s="472">
        <v>1708.47</v>
      </c>
    </row>
    <row r="70" spans="1:18" ht="6" customHeight="1" x14ac:dyDescent="0.2">
      <c r="A70" s="157"/>
      <c r="B70" s="151"/>
      <c r="C70" s="159"/>
      <c r="D70" s="151"/>
      <c r="E70" s="160"/>
      <c r="F70" s="160"/>
      <c r="G70" s="160"/>
      <c r="H70" s="156"/>
      <c r="I70" s="470"/>
      <c r="J70" s="470"/>
      <c r="K70" s="470"/>
      <c r="L70" s="470"/>
      <c r="M70" s="470"/>
      <c r="N70" s="470"/>
      <c r="O70" s="470"/>
      <c r="P70" s="470"/>
      <c r="Q70" s="470"/>
      <c r="R70" s="472"/>
    </row>
    <row r="71" spans="1:18" x14ac:dyDescent="0.2">
      <c r="A71" s="161"/>
      <c r="B71" s="151"/>
      <c r="C71" s="151"/>
      <c r="D71" s="162" t="s">
        <v>612</v>
      </c>
      <c r="E71" s="151"/>
      <c r="F71" s="154" t="s">
        <v>256</v>
      </c>
      <c r="G71" s="151"/>
      <c r="H71" s="156"/>
      <c r="I71" s="470">
        <v>1.49</v>
      </c>
      <c r="J71" s="470">
        <v>159.84</v>
      </c>
      <c r="K71" s="470">
        <v>936.89</v>
      </c>
      <c r="L71" s="470">
        <v>92.7</v>
      </c>
      <c r="M71" s="470">
        <v>844.2</v>
      </c>
      <c r="N71" s="470">
        <v>585.98</v>
      </c>
      <c r="O71" s="470">
        <v>125.1</v>
      </c>
      <c r="P71" s="470">
        <v>2.81</v>
      </c>
      <c r="Q71" s="45">
        <v>0</v>
      </c>
      <c r="R71" s="472">
        <v>1719.41</v>
      </c>
    </row>
    <row r="72" spans="1:18" ht="6" customHeight="1" x14ac:dyDescent="0.2">
      <c r="A72" s="151"/>
      <c r="B72" s="151"/>
      <c r="C72" s="151"/>
      <c r="D72" s="151"/>
      <c r="E72" s="151"/>
      <c r="F72" s="151"/>
      <c r="G72" s="151"/>
      <c r="H72" s="163"/>
      <c r="I72" s="470"/>
      <c r="J72" s="470"/>
      <c r="K72" s="470"/>
      <c r="L72" s="470"/>
      <c r="M72" s="470"/>
      <c r="N72" s="470"/>
      <c r="O72" s="470"/>
      <c r="P72" s="470"/>
      <c r="Q72" s="470"/>
      <c r="R72" s="472"/>
    </row>
    <row r="73" spans="1:18" x14ac:dyDescent="0.2">
      <c r="A73" s="151"/>
      <c r="B73" s="151"/>
      <c r="C73" s="151"/>
      <c r="D73" s="164"/>
      <c r="E73" s="164"/>
      <c r="F73" s="164"/>
      <c r="G73" s="165" t="s">
        <v>325</v>
      </c>
      <c r="H73" s="163"/>
      <c r="I73" s="471">
        <v>0.56000000000000005</v>
      </c>
      <c r="J73" s="471">
        <v>205.35</v>
      </c>
      <c r="K73" s="471">
        <v>1421.9</v>
      </c>
      <c r="L73" s="471">
        <v>118.71</v>
      </c>
      <c r="M73" s="471">
        <v>1303.19</v>
      </c>
      <c r="N73" s="471">
        <v>726.93</v>
      </c>
      <c r="O73" s="471">
        <v>173.78</v>
      </c>
      <c r="P73" s="471">
        <v>2.93</v>
      </c>
      <c r="Q73" s="471">
        <v>3.73</v>
      </c>
      <c r="R73" s="473">
        <v>2416.48</v>
      </c>
    </row>
    <row r="74" spans="1:18" x14ac:dyDescent="0.2">
      <c r="A74" s="151"/>
      <c r="B74" s="151"/>
      <c r="C74" s="151"/>
      <c r="D74" s="151"/>
      <c r="E74" s="151"/>
      <c r="F74" s="151"/>
      <c r="G74" s="151"/>
      <c r="H74" s="163"/>
      <c r="I74" s="166"/>
      <c r="J74" s="166"/>
      <c r="K74" s="166"/>
      <c r="L74" s="166"/>
      <c r="M74" s="166"/>
      <c r="N74" s="166"/>
      <c r="O74" s="166"/>
      <c r="P74" s="166"/>
      <c r="Q74" s="166"/>
      <c r="R74" s="166"/>
    </row>
    <row r="75" spans="1:18" x14ac:dyDescent="0.2">
      <c r="A75" s="151"/>
      <c r="B75" s="151"/>
      <c r="C75" s="151"/>
      <c r="D75" s="151"/>
      <c r="E75" s="151"/>
      <c r="F75" s="151"/>
      <c r="G75" s="151"/>
      <c r="H75" s="163"/>
      <c r="I75" s="166"/>
      <c r="J75" s="166"/>
      <c r="K75" s="166"/>
      <c r="L75" s="166"/>
      <c r="M75" s="166"/>
      <c r="N75" s="166"/>
      <c r="O75" s="166"/>
      <c r="P75" s="166"/>
      <c r="Q75" s="166"/>
      <c r="R75" s="166"/>
    </row>
    <row r="76" spans="1:18" x14ac:dyDescent="0.2">
      <c r="A76" s="161" t="s">
        <v>24</v>
      </c>
      <c r="B76" s="161"/>
      <c r="C76" s="161"/>
      <c r="D76" s="161"/>
      <c r="E76" s="161"/>
      <c r="F76" s="161"/>
      <c r="G76" s="161"/>
      <c r="H76" s="164"/>
      <c r="I76" s="167"/>
      <c r="J76" s="166"/>
      <c r="K76" s="166"/>
      <c r="L76" s="166"/>
      <c r="M76" s="166"/>
      <c r="N76" s="166"/>
      <c r="O76" s="166"/>
      <c r="P76" s="166"/>
      <c r="Q76" s="166"/>
      <c r="R76" s="166"/>
    </row>
    <row r="77" spans="1:18" x14ac:dyDescent="0.2">
      <c r="A77" s="161"/>
      <c r="B77" s="161"/>
      <c r="C77" s="161" t="s">
        <v>587</v>
      </c>
      <c r="D77" s="161"/>
      <c r="E77" s="161"/>
      <c r="F77" s="161"/>
      <c r="G77" s="161"/>
      <c r="H77" s="164"/>
      <c r="I77" s="166"/>
      <c r="J77" s="166"/>
      <c r="K77" s="166"/>
      <c r="L77" s="166"/>
      <c r="M77" s="166"/>
      <c r="N77" s="166"/>
      <c r="O77" s="166"/>
      <c r="P77" s="166"/>
      <c r="Q77" s="166"/>
      <c r="R77" s="166"/>
    </row>
    <row r="78" spans="1:18" ht="8.4499999999999993" customHeight="1" x14ac:dyDescent="0.2">
      <c r="A78" s="151"/>
      <c r="B78" s="151"/>
      <c r="C78" s="151"/>
      <c r="D78" s="151"/>
      <c r="E78" s="151"/>
      <c r="F78" s="151"/>
      <c r="G78" s="151"/>
      <c r="H78" s="163"/>
      <c r="I78" s="166" t="s">
        <v>134</v>
      </c>
      <c r="J78" s="166"/>
      <c r="K78" s="166"/>
      <c r="L78" s="166"/>
      <c r="M78" s="166"/>
      <c r="N78" s="166"/>
      <c r="O78" s="166"/>
      <c r="P78" s="166"/>
      <c r="Q78" s="166"/>
      <c r="R78" s="166"/>
    </row>
    <row r="79" spans="1:18" x14ac:dyDescent="0.2">
      <c r="A79" s="151"/>
      <c r="B79" s="154" t="s">
        <v>313</v>
      </c>
      <c r="C79" s="155"/>
      <c r="D79" s="155"/>
      <c r="E79" s="155"/>
      <c r="F79" s="155"/>
      <c r="G79" s="155"/>
      <c r="H79" s="156"/>
      <c r="I79" s="470">
        <v>1.92</v>
      </c>
      <c r="J79" s="470">
        <v>177.17</v>
      </c>
      <c r="K79" s="470">
        <v>711.91</v>
      </c>
      <c r="L79" s="470">
        <v>73.58</v>
      </c>
      <c r="M79" s="470">
        <v>638.33000000000004</v>
      </c>
      <c r="N79" s="470">
        <v>668.54</v>
      </c>
      <c r="O79" s="470">
        <v>110.75</v>
      </c>
      <c r="P79" s="470">
        <v>2.39</v>
      </c>
      <c r="Q79" s="45">
        <v>0</v>
      </c>
      <c r="R79" s="472">
        <v>1599.11</v>
      </c>
    </row>
    <row r="80" spans="1:18" ht="6" customHeight="1" x14ac:dyDescent="0.2">
      <c r="A80" s="172"/>
      <c r="B80" s="169"/>
      <c r="C80" s="169"/>
      <c r="D80" s="169"/>
      <c r="E80" s="169"/>
      <c r="F80" s="169"/>
      <c r="G80" s="169"/>
      <c r="H80" s="163"/>
      <c r="I80" s="470"/>
      <c r="J80" s="470"/>
      <c r="K80" s="470"/>
      <c r="L80" s="470"/>
      <c r="M80" s="470"/>
      <c r="N80" s="470"/>
      <c r="O80" s="470"/>
      <c r="P80" s="470"/>
      <c r="Q80" s="470"/>
      <c r="R80" s="472"/>
    </row>
    <row r="81" spans="1:18" x14ac:dyDescent="0.2">
      <c r="A81" s="151"/>
      <c r="B81" s="168" t="s">
        <v>260</v>
      </c>
      <c r="C81" s="151"/>
      <c r="D81" s="197" t="s">
        <v>586</v>
      </c>
      <c r="E81" s="151"/>
      <c r="F81" s="154" t="s">
        <v>256</v>
      </c>
      <c r="G81" s="151"/>
      <c r="H81" s="156"/>
      <c r="I81" s="470">
        <v>2.15</v>
      </c>
      <c r="J81" s="470">
        <v>133.47999999999999</v>
      </c>
      <c r="K81" s="470">
        <v>878.78</v>
      </c>
      <c r="L81" s="470">
        <v>99.91</v>
      </c>
      <c r="M81" s="470">
        <v>778.86</v>
      </c>
      <c r="N81" s="470">
        <v>712.94</v>
      </c>
      <c r="O81" s="470">
        <v>104.89</v>
      </c>
      <c r="P81" s="470">
        <v>2.72</v>
      </c>
      <c r="Q81" s="470">
        <v>3.89</v>
      </c>
      <c r="R81" s="472">
        <v>1738.92</v>
      </c>
    </row>
    <row r="82" spans="1:18" ht="6" customHeight="1" x14ac:dyDescent="0.2">
      <c r="A82" s="177"/>
      <c r="B82" s="177"/>
      <c r="C82" s="177"/>
      <c r="D82" s="197"/>
      <c r="E82" s="169"/>
      <c r="F82" s="169"/>
      <c r="G82" s="169"/>
      <c r="H82" s="163"/>
      <c r="I82" s="470"/>
      <c r="J82" s="470"/>
      <c r="K82" s="470"/>
      <c r="L82" s="470"/>
      <c r="M82" s="470"/>
      <c r="N82" s="470"/>
      <c r="O82" s="470"/>
      <c r="P82" s="470"/>
      <c r="Q82" s="470"/>
      <c r="R82" s="472"/>
    </row>
    <row r="83" spans="1:18" x14ac:dyDescent="0.2">
      <c r="A83" s="151"/>
      <c r="B83" s="168" t="s">
        <v>235</v>
      </c>
      <c r="C83" s="151"/>
      <c r="D83" s="197" t="s">
        <v>586</v>
      </c>
      <c r="E83" s="151"/>
      <c r="F83" s="154" t="s">
        <v>260</v>
      </c>
      <c r="G83" s="151"/>
      <c r="H83" s="156"/>
      <c r="I83" s="470">
        <v>4.6399999999999997</v>
      </c>
      <c r="J83" s="470">
        <v>129.72</v>
      </c>
      <c r="K83" s="470">
        <v>1074.1099999999999</v>
      </c>
      <c r="L83" s="470">
        <v>118.26</v>
      </c>
      <c r="M83" s="470">
        <v>955.85</v>
      </c>
      <c r="N83" s="470">
        <v>677.54</v>
      </c>
      <c r="O83" s="470">
        <v>106.78</v>
      </c>
      <c r="P83" s="470">
        <v>2.67</v>
      </c>
      <c r="Q83" s="470">
        <v>2.2599999999999998</v>
      </c>
      <c r="R83" s="472">
        <v>1879.46</v>
      </c>
    </row>
    <row r="84" spans="1:18" ht="6" customHeight="1" x14ac:dyDescent="0.2">
      <c r="A84" s="171"/>
      <c r="B84" s="177"/>
      <c r="C84" s="178"/>
      <c r="D84" s="197"/>
      <c r="E84" s="155"/>
      <c r="F84" s="155"/>
      <c r="G84" s="155"/>
      <c r="H84" s="156"/>
      <c r="I84" s="470"/>
      <c r="J84" s="470"/>
      <c r="K84" s="470"/>
      <c r="L84" s="470"/>
      <c r="M84" s="470"/>
      <c r="N84" s="470"/>
      <c r="O84" s="470"/>
      <c r="P84" s="470"/>
      <c r="Q84" s="470"/>
      <c r="R84" s="472"/>
    </row>
    <row r="85" spans="1:18" x14ac:dyDescent="0.2">
      <c r="A85" s="170"/>
      <c r="B85" s="151"/>
      <c r="C85" s="168" t="s">
        <v>263</v>
      </c>
      <c r="D85" s="197" t="s">
        <v>586</v>
      </c>
      <c r="E85" s="151"/>
      <c r="F85" s="154" t="s">
        <v>235</v>
      </c>
      <c r="G85" s="151"/>
      <c r="H85" s="156"/>
      <c r="I85" s="470">
        <v>8.8800000000000008</v>
      </c>
      <c r="J85" s="470">
        <v>116.42</v>
      </c>
      <c r="K85" s="470">
        <v>711.56</v>
      </c>
      <c r="L85" s="470">
        <v>80.19</v>
      </c>
      <c r="M85" s="470">
        <v>631.37</v>
      </c>
      <c r="N85" s="470">
        <v>649.89</v>
      </c>
      <c r="O85" s="470">
        <v>69.290000000000006</v>
      </c>
      <c r="P85" s="470">
        <v>2.91</v>
      </c>
      <c r="Q85" s="470">
        <v>6.4</v>
      </c>
      <c r="R85" s="472">
        <v>1485.15</v>
      </c>
    </row>
    <row r="86" spans="1:18" ht="6" customHeight="1" x14ac:dyDescent="0.2">
      <c r="A86" s="171"/>
      <c r="B86" s="177"/>
      <c r="C86" s="178"/>
      <c r="D86" s="197"/>
      <c r="E86" s="155"/>
      <c r="F86" s="155"/>
      <c r="G86" s="155"/>
      <c r="H86" s="156"/>
      <c r="I86" s="470"/>
      <c r="J86" s="470"/>
      <c r="K86" s="470"/>
      <c r="L86" s="470"/>
      <c r="M86" s="470"/>
      <c r="N86" s="470"/>
      <c r="O86" s="470"/>
      <c r="P86" s="470"/>
      <c r="Q86" s="470"/>
      <c r="R86" s="472"/>
    </row>
    <row r="87" spans="1:18" x14ac:dyDescent="0.2">
      <c r="A87" s="171"/>
      <c r="B87" s="151"/>
      <c r="C87" s="168" t="s">
        <v>264</v>
      </c>
      <c r="D87" s="197" t="s">
        <v>586</v>
      </c>
      <c r="E87" s="151"/>
      <c r="F87" s="151"/>
      <c r="G87" s="154" t="s">
        <v>263</v>
      </c>
      <c r="H87" s="156"/>
      <c r="I87" s="470">
        <v>11.32</v>
      </c>
      <c r="J87" s="470">
        <v>104.84</v>
      </c>
      <c r="K87" s="470">
        <v>610.36</v>
      </c>
      <c r="L87" s="470">
        <v>64.69</v>
      </c>
      <c r="M87" s="470">
        <v>545.66999999999996</v>
      </c>
      <c r="N87" s="470">
        <v>655.72</v>
      </c>
      <c r="O87" s="470">
        <v>54.72</v>
      </c>
      <c r="P87" s="470">
        <v>2.98</v>
      </c>
      <c r="Q87" s="470">
        <v>5.1100000000000003</v>
      </c>
      <c r="R87" s="472">
        <v>1380.36</v>
      </c>
    </row>
    <row r="88" spans="1:18" ht="6" customHeight="1" x14ac:dyDescent="0.2">
      <c r="A88" s="171"/>
      <c r="B88" s="178"/>
      <c r="C88" s="178"/>
      <c r="D88" s="197"/>
      <c r="E88" s="155"/>
      <c r="F88" s="155"/>
      <c r="G88" s="155"/>
      <c r="H88" s="156"/>
      <c r="I88" s="470"/>
      <c r="J88" s="470"/>
      <c r="K88" s="470"/>
      <c r="L88" s="470"/>
      <c r="M88" s="470"/>
      <c r="N88" s="470"/>
      <c r="O88" s="470"/>
      <c r="P88" s="470"/>
      <c r="Q88" s="470"/>
      <c r="R88" s="472"/>
    </row>
    <row r="89" spans="1:18" x14ac:dyDescent="0.2">
      <c r="A89" s="171"/>
      <c r="B89" s="151"/>
      <c r="C89" s="168" t="s">
        <v>319</v>
      </c>
      <c r="D89" s="197" t="s">
        <v>586</v>
      </c>
      <c r="E89" s="151"/>
      <c r="F89" s="151"/>
      <c r="G89" s="154" t="s">
        <v>264</v>
      </c>
      <c r="H89" s="156"/>
      <c r="I89" s="470">
        <v>16.36</v>
      </c>
      <c r="J89" s="470">
        <v>93.71</v>
      </c>
      <c r="K89" s="470">
        <v>459.63</v>
      </c>
      <c r="L89" s="470">
        <v>49.42</v>
      </c>
      <c r="M89" s="470">
        <v>410.22</v>
      </c>
      <c r="N89" s="470">
        <v>621.17999999999995</v>
      </c>
      <c r="O89" s="470">
        <v>40.159999999999997</v>
      </c>
      <c r="P89" s="470">
        <v>2.96</v>
      </c>
      <c r="Q89" s="470">
        <v>2.98</v>
      </c>
      <c r="R89" s="472">
        <v>1187.58</v>
      </c>
    </row>
    <row r="90" spans="1:18" ht="6" customHeight="1" x14ac:dyDescent="0.2">
      <c r="A90" s="179"/>
      <c r="B90" s="158"/>
      <c r="C90" s="158"/>
      <c r="D90" s="169"/>
      <c r="E90" s="155"/>
      <c r="F90" s="155"/>
      <c r="G90" s="155"/>
      <c r="H90" s="156"/>
      <c r="I90" s="470"/>
      <c r="J90" s="470"/>
      <c r="K90" s="470"/>
      <c r="L90" s="470"/>
      <c r="M90" s="470"/>
      <c r="N90" s="470"/>
      <c r="O90" s="470"/>
      <c r="P90" s="470"/>
      <c r="Q90" s="470"/>
      <c r="R90" s="472"/>
    </row>
    <row r="91" spans="1:18" x14ac:dyDescent="0.2">
      <c r="A91" s="172"/>
      <c r="B91" s="169"/>
      <c r="C91" s="169"/>
      <c r="D91" s="173" t="s">
        <v>612</v>
      </c>
      <c r="E91" s="151"/>
      <c r="F91" s="151"/>
      <c r="G91" s="154" t="s">
        <v>319</v>
      </c>
      <c r="H91" s="156"/>
      <c r="I91" s="470">
        <v>29.25</v>
      </c>
      <c r="J91" s="470">
        <v>87.18</v>
      </c>
      <c r="K91" s="470">
        <v>412.65</v>
      </c>
      <c r="L91" s="470">
        <v>44.37</v>
      </c>
      <c r="M91" s="470">
        <v>368.28</v>
      </c>
      <c r="N91" s="470">
        <v>574.39</v>
      </c>
      <c r="O91" s="470">
        <v>31.06</v>
      </c>
      <c r="P91" s="470">
        <v>3</v>
      </c>
      <c r="Q91" s="470">
        <v>3.51</v>
      </c>
      <c r="R91" s="472">
        <v>1096.67</v>
      </c>
    </row>
    <row r="92" spans="1:18" ht="6" customHeight="1" x14ac:dyDescent="0.2">
      <c r="A92" s="151"/>
      <c r="B92" s="151"/>
      <c r="C92" s="151"/>
      <c r="D92" s="151"/>
      <c r="E92" s="151"/>
      <c r="F92" s="151"/>
      <c r="G92" s="151"/>
      <c r="H92" s="163"/>
      <c r="I92" s="470"/>
      <c r="J92" s="470"/>
      <c r="K92" s="470"/>
      <c r="L92" s="470"/>
      <c r="M92" s="470"/>
      <c r="N92" s="470"/>
      <c r="O92" s="470"/>
      <c r="P92" s="470"/>
      <c r="Q92" s="470"/>
      <c r="R92" s="472"/>
    </row>
    <row r="93" spans="1:18" x14ac:dyDescent="0.2">
      <c r="A93" s="151"/>
      <c r="B93" s="151"/>
      <c r="C93" s="151"/>
      <c r="D93" s="151"/>
      <c r="E93" s="174"/>
      <c r="F93" s="174"/>
      <c r="G93" s="165" t="s">
        <v>325</v>
      </c>
      <c r="H93" s="163"/>
      <c r="I93" s="471">
        <v>8.8800000000000008</v>
      </c>
      <c r="J93" s="471">
        <v>115.96</v>
      </c>
      <c r="K93" s="471">
        <v>754.68</v>
      </c>
      <c r="L93" s="471">
        <v>83.32</v>
      </c>
      <c r="M93" s="471">
        <v>671.36</v>
      </c>
      <c r="N93" s="471">
        <v>660.38</v>
      </c>
      <c r="O93" s="471">
        <v>75.239999999999995</v>
      </c>
      <c r="P93" s="471">
        <v>2.84</v>
      </c>
      <c r="Q93" s="471">
        <v>4.17</v>
      </c>
      <c r="R93" s="473">
        <v>1538.83</v>
      </c>
    </row>
    <row r="94" spans="1:18" ht="6" customHeight="1" x14ac:dyDescent="0.2">
      <c r="A94" s="151"/>
      <c r="B94" s="151"/>
      <c r="C94" s="151"/>
      <c r="D94" s="151"/>
      <c r="E94" s="151"/>
      <c r="F94" s="151"/>
      <c r="G94" s="151"/>
      <c r="H94" s="163"/>
      <c r="I94" s="176"/>
      <c r="J94" s="176"/>
      <c r="K94" s="176"/>
      <c r="L94" s="176"/>
      <c r="M94" s="176"/>
      <c r="N94" s="176"/>
      <c r="O94" s="176"/>
      <c r="P94" s="176"/>
      <c r="Q94" s="176"/>
      <c r="R94" s="180"/>
    </row>
    <row r="95" spans="1:18" x14ac:dyDescent="0.2">
      <c r="A95" s="151"/>
      <c r="B95" s="151"/>
      <c r="C95" s="151"/>
      <c r="D95" s="164"/>
      <c r="E95" s="164"/>
      <c r="F95" s="164"/>
      <c r="G95" s="165" t="s">
        <v>320</v>
      </c>
      <c r="H95" s="164"/>
      <c r="I95" s="471">
        <v>6.42</v>
      </c>
      <c r="J95" s="471">
        <v>142.37</v>
      </c>
      <c r="K95" s="471">
        <v>951.81</v>
      </c>
      <c r="L95" s="471">
        <v>93.77</v>
      </c>
      <c r="M95" s="471">
        <v>858.04</v>
      </c>
      <c r="N95" s="471">
        <v>680.04</v>
      </c>
      <c r="O95" s="471">
        <v>104.35</v>
      </c>
      <c r="P95" s="471">
        <v>2.87</v>
      </c>
      <c r="Q95" s="471">
        <v>4.04</v>
      </c>
      <c r="R95" s="473">
        <v>1798.13</v>
      </c>
    </row>
  </sheetData>
  <mergeCells count="30">
    <mergeCell ref="A51:H58"/>
    <mergeCell ref="I51:J53"/>
    <mergeCell ref="I58:R58"/>
    <mergeCell ref="K51:M53"/>
    <mergeCell ref="N51:O53"/>
    <mergeCell ref="P51:P57"/>
    <mergeCell ref="Q51:Q57"/>
    <mergeCell ref="R51:R57"/>
    <mergeCell ref="I54:I57"/>
    <mergeCell ref="J54:J57"/>
    <mergeCell ref="K54:K57"/>
    <mergeCell ref="L54:L57"/>
    <mergeCell ref="M54:M57"/>
    <mergeCell ref="N54:N57"/>
    <mergeCell ref="O54:O57"/>
    <mergeCell ref="B1:R1"/>
    <mergeCell ref="A3:H10"/>
    <mergeCell ref="I3:J5"/>
    <mergeCell ref="K3:M5"/>
    <mergeCell ref="N3:O5"/>
    <mergeCell ref="P3:P9"/>
    <mergeCell ref="Q3:Q9"/>
    <mergeCell ref="R3:R9"/>
    <mergeCell ref="I6:I9"/>
    <mergeCell ref="J6:J9"/>
    <mergeCell ref="K6:K9"/>
    <mergeCell ref="L6:L9"/>
    <mergeCell ref="M6:M9"/>
    <mergeCell ref="N6:N9"/>
    <mergeCell ref="O6:O9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&amp;C17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3"/>
  <sheetViews>
    <sheetView zoomScaleNormal="100" workbookViewId="0">
      <selection activeCell="Z1" sqref="Z1"/>
    </sheetView>
  </sheetViews>
  <sheetFormatPr baseColWidth="10" defaultColWidth="12" defaultRowHeight="11.25" x14ac:dyDescent="0.2"/>
  <cols>
    <col min="1" max="1" width="3.33203125" style="15" customWidth="1"/>
    <col min="2" max="3" width="1" style="15" customWidth="1"/>
    <col min="4" max="4" width="0.6640625" style="15" customWidth="1"/>
    <col min="5" max="5" width="2.1640625" style="15" customWidth="1"/>
    <col min="6" max="6" width="5.33203125" style="15" customWidth="1"/>
    <col min="7" max="7" width="8.83203125" style="15" customWidth="1"/>
    <col min="8" max="8" width="0.83203125" style="15" customWidth="1"/>
    <col min="9" max="9" width="3.5" style="15" customWidth="1"/>
    <col min="10" max="10" width="17.83203125" style="15" customWidth="1"/>
    <col min="11" max="11" width="1" style="15" customWidth="1"/>
    <col min="12" max="12" width="17" style="15" customWidth="1"/>
    <col min="13" max="13" width="14.6640625" style="15" customWidth="1"/>
    <col min="14" max="16" width="17" style="15" customWidth="1"/>
    <col min="17" max="17" width="11.5" style="15" customWidth="1"/>
    <col min="18" max="24" width="12" style="15"/>
    <col min="25" max="25" width="4.33203125" style="15" bestFit="1" customWidth="1"/>
    <col min="26" max="16384" width="12" style="15"/>
  </cols>
  <sheetData>
    <row r="1" spans="1:25" ht="12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95" t="s">
        <v>1059</v>
      </c>
      <c r="Q1" s="206" t="s">
        <v>1136</v>
      </c>
      <c r="R1" s="199"/>
      <c r="S1" s="199"/>
      <c r="T1" s="199"/>
      <c r="U1" s="199"/>
      <c r="V1" s="199"/>
      <c r="W1" s="199"/>
      <c r="X1" s="199"/>
      <c r="Y1" s="199"/>
    </row>
    <row r="2" spans="1:25" ht="6" customHeight="1" x14ac:dyDescent="0.2"/>
    <row r="3" spans="1:25" x14ac:dyDescent="0.2">
      <c r="A3" s="818" t="s">
        <v>31</v>
      </c>
      <c r="B3" s="719"/>
      <c r="C3" s="810" t="s">
        <v>244</v>
      </c>
      <c r="D3" s="715"/>
      <c r="E3" s="715"/>
      <c r="F3" s="715"/>
      <c r="G3" s="715"/>
      <c r="H3" s="715"/>
      <c r="I3" s="715"/>
      <c r="J3" s="715"/>
      <c r="K3" s="719"/>
      <c r="L3" s="820" t="s">
        <v>1135</v>
      </c>
      <c r="M3" s="714" t="s">
        <v>613</v>
      </c>
      <c r="N3" s="715"/>
      <c r="O3" s="715"/>
      <c r="P3" s="715"/>
      <c r="Q3" s="715" t="s">
        <v>616</v>
      </c>
      <c r="R3" s="715"/>
      <c r="S3" s="719"/>
      <c r="T3" s="714" t="s">
        <v>617</v>
      </c>
      <c r="U3" s="715"/>
      <c r="V3" s="715"/>
      <c r="W3" s="719"/>
      <c r="X3" s="16"/>
      <c r="Y3" s="810" t="s">
        <v>31</v>
      </c>
    </row>
    <row r="4" spans="1:25" ht="9" customHeight="1" x14ac:dyDescent="0.2">
      <c r="A4" s="819"/>
      <c r="B4" s="732"/>
      <c r="C4" s="811"/>
      <c r="D4" s="819"/>
      <c r="E4" s="819"/>
      <c r="F4" s="819"/>
      <c r="G4" s="819"/>
      <c r="H4" s="819"/>
      <c r="I4" s="819"/>
      <c r="J4" s="819"/>
      <c r="K4" s="732"/>
      <c r="L4" s="821"/>
      <c r="M4" s="716"/>
      <c r="N4" s="717"/>
      <c r="O4" s="717"/>
      <c r="P4" s="717"/>
      <c r="Q4" s="717"/>
      <c r="R4" s="717"/>
      <c r="S4" s="720"/>
      <c r="T4" s="716"/>
      <c r="U4" s="717"/>
      <c r="V4" s="717"/>
      <c r="W4" s="720"/>
      <c r="X4" s="200" t="s">
        <v>321</v>
      </c>
      <c r="Y4" s="811"/>
    </row>
    <row r="5" spans="1:25" ht="9" customHeight="1" x14ac:dyDescent="0.2">
      <c r="A5" s="819"/>
      <c r="B5" s="732"/>
      <c r="C5" s="811"/>
      <c r="D5" s="819"/>
      <c r="E5" s="819"/>
      <c r="F5" s="819"/>
      <c r="G5" s="819"/>
      <c r="H5" s="819"/>
      <c r="I5" s="819"/>
      <c r="J5" s="819"/>
      <c r="K5" s="732"/>
      <c r="L5" s="821"/>
      <c r="M5" s="714" t="s">
        <v>28</v>
      </c>
      <c r="N5" s="719"/>
      <c r="O5" s="812" t="s">
        <v>29</v>
      </c>
      <c r="P5" s="714" t="s">
        <v>325</v>
      </c>
      <c r="Q5" s="715" t="s">
        <v>28</v>
      </c>
      <c r="R5" s="719"/>
      <c r="S5" s="812" t="s">
        <v>29</v>
      </c>
      <c r="T5" s="714" t="s">
        <v>28</v>
      </c>
      <c r="U5" s="715"/>
      <c r="V5" s="714" t="s">
        <v>29</v>
      </c>
      <c r="W5" s="813" t="s">
        <v>322</v>
      </c>
      <c r="X5" s="200" t="s">
        <v>615</v>
      </c>
      <c r="Y5" s="811"/>
    </row>
    <row r="6" spans="1:25" ht="9" customHeight="1" x14ac:dyDescent="0.2">
      <c r="A6" s="819"/>
      <c r="B6" s="732"/>
      <c r="C6" s="811"/>
      <c r="D6" s="819"/>
      <c r="E6" s="819"/>
      <c r="F6" s="819"/>
      <c r="G6" s="819"/>
      <c r="H6" s="819"/>
      <c r="I6" s="819"/>
      <c r="J6" s="819"/>
      <c r="K6" s="732"/>
      <c r="L6" s="821"/>
      <c r="M6" s="716"/>
      <c r="N6" s="720"/>
      <c r="O6" s="710"/>
      <c r="P6" s="811"/>
      <c r="Q6" s="717"/>
      <c r="R6" s="720"/>
      <c r="S6" s="710"/>
      <c r="T6" s="716"/>
      <c r="U6" s="717"/>
      <c r="V6" s="811"/>
      <c r="W6" s="710"/>
      <c r="X6" s="200" t="s">
        <v>323</v>
      </c>
      <c r="Y6" s="811"/>
    </row>
    <row r="7" spans="1:25" ht="9" customHeight="1" x14ac:dyDescent="0.2">
      <c r="A7" s="819"/>
      <c r="B7" s="732"/>
      <c r="C7" s="811"/>
      <c r="D7" s="819"/>
      <c r="E7" s="819"/>
      <c r="F7" s="819"/>
      <c r="G7" s="819"/>
      <c r="H7" s="819"/>
      <c r="I7" s="819"/>
      <c r="J7" s="819"/>
      <c r="K7" s="732"/>
      <c r="L7" s="821"/>
      <c r="M7" s="812" t="s">
        <v>1</v>
      </c>
      <c r="N7" s="812" t="s">
        <v>2</v>
      </c>
      <c r="O7" s="710"/>
      <c r="P7" s="811"/>
      <c r="Q7" s="719" t="s">
        <v>1</v>
      </c>
      <c r="R7" s="719" t="s">
        <v>2</v>
      </c>
      <c r="S7" s="710"/>
      <c r="T7" s="714" t="s">
        <v>1</v>
      </c>
      <c r="U7" s="714" t="s">
        <v>2</v>
      </c>
      <c r="V7" s="811"/>
      <c r="W7" s="710"/>
      <c r="X7" s="200" t="s">
        <v>324</v>
      </c>
      <c r="Y7" s="811"/>
    </row>
    <row r="8" spans="1:25" ht="9" customHeight="1" x14ac:dyDescent="0.2">
      <c r="A8" s="819"/>
      <c r="B8" s="732"/>
      <c r="C8" s="811"/>
      <c r="D8" s="819"/>
      <c r="E8" s="819"/>
      <c r="F8" s="819"/>
      <c r="G8" s="819"/>
      <c r="H8" s="819"/>
      <c r="I8" s="819"/>
      <c r="J8" s="819"/>
      <c r="K8" s="732"/>
      <c r="L8" s="822"/>
      <c r="M8" s="711"/>
      <c r="N8" s="711"/>
      <c r="O8" s="711"/>
      <c r="P8" s="716"/>
      <c r="Q8" s="720"/>
      <c r="R8" s="720"/>
      <c r="S8" s="711"/>
      <c r="T8" s="716"/>
      <c r="U8" s="716"/>
      <c r="V8" s="716"/>
      <c r="W8" s="711"/>
      <c r="X8" s="691"/>
      <c r="Y8" s="811"/>
    </row>
    <row r="9" spans="1:25" x14ac:dyDescent="0.2">
      <c r="A9" s="717"/>
      <c r="B9" s="720"/>
      <c r="C9" s="716"/>
      <c r="D9" s="717"/>
      <c r="E9" s="717"/>
      <c r="F9" s="717"/>
      <c r="G9" s="717"/>
      <c r="H9" s="717"/>
      <c r="I9" s="717"/>
      <c r="J9" s="717"/>
      <c r="K9" s="720"/>
      <c r="L9" s="182" t="s">
        <v>248</v>
      </c>
      <c r="M9" s="814" t="s">
        <v>30</v>
      </c>
      <c r="N9" s="815"/>
      <c r="O9" s="815"/>
      <c r="P9" s="815"/>
      <c r="Q9" s="201" t="s">
        <v>154</v>
      </c>
      <c r="R9" s="39"/>
      <c r="S9" s="182"/>
      <c r="T9" s="817" t="s">
        <v>30</v>
      </c>
      <c r="U9" s="815"/>
      <c r="V9" s="815"/>
      <c r="W9" s="815"/>
      <c r="X9" s="816"/>
      <c r="Y9" s="716"/>
    </row>
    <row r="10" spans="1:25" ht="6" customHeight="1" x14ac:dyDescent="0.2">
      <c r="A10" s="53"/>
      <c r="C10" s="21"/>
      <c r="L10" s="73"/>
      <c r="M10" s="73"/>
      <c r="N10" s="73"/>
      <c r="O10" s="73"/>
    </row>
    <row r="11" spans="1:25" x14ac:dyDescent="0.2">
      <c r="C11" s="20"/>
      <c r="D11" s="52" t="s">
        <v>7</v>
      </c>
      <c r="E11" s="52"/>
      <c r="F11" s="52"/>
      <c r="G11" s="52"/>
      <c r="H11" s="52"/>
      <c r="I11" s="52"/>
      <c r="J11" s="52"/>
      <c r="L11" s="74"/>
      <c r="M11" s="74"/>
      <c r="N11" s="74"/>
      <c r="O11" s="74"/>
      <c r="T11" s="202" t="s">
        <v>134</v>
      </c>
      <c r="U11" s="202" t="s">
        <v>134</v>
      </c>
      <c r="V11" s="202" t="s">
        <v>134</v>
      </c>
    </row>
    <row r="12" spans="1:25" ht="6" customHeight="1" x14ac:dyDescent="0.2">
      <c r="C12" s="20"/>
      <c r="K12" s="14"/>
      <c r="L12" s="74"/>
      <c r="M12" s="74"/>
      <c r="N12" s="74"/>
      <c r="O12" s="74"/>
      <c r="U12" s="59"/>
      <c r="V12" s="59"/>
      <c r="W12" s="59"/>
      <c r="X12" s="59"/>
    </row>
    <row r="13" spans="1:25" x14ac:dyDescent="0.2">
      <c r="A13" s="183" t="s">
        <v>8</v>
      </c>
      <c r="B13" s="19"/>
      <c r="D13" s="101" t="s">
        <v>309</v>
      </c>
      <c r="E13" s="101"/>
      <c r="F13" s="101"/>
      <c r="G13" s="101"/>
      <c r="H13" s="101"/>
      <c r="I13" s="101"/>
      <c r="J13" s="101"/>
      <c r="K13" s="19"/>
      <c r="L13" s="184">
        <v>2031644</v>
      </c>
      <c r="M13" s="184">
        <v>139</v>
      </c>
      <c r="N13" s="184">
        <v>85233</v>
      </c>
      <c r="O13" s="184">
        <v>779734</v>
      </c>
      <c r="P13" s="185">
        <v>865106</v>
      </c>
      <c r="Q13" s="548">
        <v>398.5</v>
      </c>
      <c r="R13" s="548">
        <v>540.20000000000005</v>
      </c>
      <c r="S13" s="548">
        <v>486.5</v>
      </c>
      <c r="T13" s="184">
        <v>490</v>
      </c>
      <c r="U13" s="184">
        <v>338522</v>
      </c>
      <c r="V13" s="184">
        <v>2930025</v>
      </c>
      <c r="W13" s="184">
        <v>3269038</v>
      </c>
      <c r="X13" s="184">
        <v>5004881</v>
      </c>
      <c r="Y13" s="203" t="s">
        <v>8</v>
      </c>
    </row>
    <row r="14" spans="1:25" x14ac:dyDescent="0.2">
      <c r="A14" s="183" t="s">
        <v>10</v>
      </c>
      <c r="B14" s="19"/>
      <c r="D14" s="55" t="s">
        <v>252</v>
      </c>
      <c r="E14" s="53"/>
      <c r="F14" s="53"/>
      <c r="G14" s="15" t="s">
        <v>586</v>
      </c>
      <c r="H14" s="101" t="s">
        <v>250</v>
      </c>
      <c r="I14" s="101"/>
      <c r="J14" s="101"/>
      <c r="K14" s="19"/>
      <c r="L14" s="184">
        <v>299733</v>
      </c>
      <c r="M14" s="184">
        <v>36</v>
      </c>
      <c r="N14" s="184">
        <v>10175</v>
      </c>
      <c r="O14" s="184">
        <v>45396</v>
      </c>
      <c r="P14" s="185">
        <v>55607</v>
      </c>
      <c r="Q14" s="548">
        <v>485</v>
      </c>
      <c r="R14" s="548">
        <v>555</v>
      </c>
      <c r="S14" s="548">
        <v>470</v>
      </c>
      <c r="T14" s="184">
        <v>127</v>
      </c>
      <c r="U14" s="184">
        <v>40414</v>
      </c>
      <c r="V14" s="184">
        <v>170585</v>
      </c>
      <c r="W14" s="184">
        <v>211125</v>
      </c>
      <c r="X14" s="184">
        <v>408125</v>
      </c>
      <c r="Y14" s="203" t="s">
        <v>10</v>
      </c>
    </row>
    <row r="15" spans="1:25" x14ac:dyDescent="0.2">
      <c r="A15" s="183" t="s">
        <v>12</v>
      </c>
      <c r="B15" s="19"/>
      <c r="D15" s="55" t="s">
        <v>254</v>
      </c>
      <c r="E15" s="55"/>
      <c r="F15" s="55"/>
      <c r="G15" s="15" t="s">
        <v>586</v>
      </c>
      <c r="H15" s="101" t="s">
        <v>252</v>
      </c>
      <c r="I15" s="101"/>
      <c r="J15" s="101"/>
      <c r="K15" s="19"/>
      <c r="L15" s="184">
        <v>669577</v>
      </c>
      <c r="M15" s="184">
        <v>160</v>
      </c>
      <c r="N15" s="184">
        <v>28918</v>
      </c>
      <c r="O15" s="184">
        <v>178659</v>
      </c>
      <c r="P15" s="185">
        <v>207737</v>
      </c>
      <c r="Q15" s="548">
        <v>333</v>
      </c>
      <c r="R15" s="548">
        <v>455.3</v>
      </c>
      <c r="S15" s="548">
        <v>426.2</v>
      </c>
      <c r="T15" s="184">
        <v>563</v>
      </c>
      <c r="U15" s="184">
        <v>114855</v>
      </c>
      <c r="V15" s="184">
        <v>671353</v>
      </c>
      <c r="W15" s="184">
        <v>786770</v>
      </c>
      <c r="X15" s="184">
        <v>1323516</v>
      </c>
      <c r="Y15" s="203" t="s">
        <v>12</v>
      </c>
    </row>
    <row r="16" spans="1:25" x14ac:dyDescent="0.2">
      <c r="A16" s="183" t="s">
        <v>14</v>
      </c>
      <c r="B16" s="19"/>
      <c r="D16" s="53"/>
      <c r="E16" s="53" t="s">
        <v>256</v>
      </c>
      <c r="F16" s="53"/>
      <c r="G16" s="15" t="s">
        <v>586</v>
      </c>
      <c r="H16" s="101" t="s">
        <v>254</v>
      </c>
      <c r="I16" s="101"/>
      <c r="J16" s="101"/>
      <c r="K16" s="19"/>
      <c r="L16" s="184">
        <v>541619</v>
      </c>
      <c r="M16" s="184">
        <v>127</v>
      </c>
      <c r="N16" s="184">
        <v>22588</v>
      </c>
      <c r="O16" s="184">
        <v>118041</v>
      </c>
      <c r="P16" s="185">
        <v>140756</v>
      </c>
      <c r="Q16" s="548">
        <v>288.8</v>
      </c>
      <c r="R16" s="548">
        <v>429.1</v>
      </c>
      <c r="S16" s="548">
        <v>390.5</v>
      </c>
      <c r="T16" s="184">
        <v>447</v>
      </c>
      <c r="U16" s="184">
        <v>89714</v>
      </c>
      <c r="V16" s="184">
        <v>443564</v>
      </c>
      <c r="W16" s="184">
        <v>533726</v>
      </c>
      <c r="X16" s="184">
        <v>899249</v>
      </c>
      <c r="Y16" s="203" t="s">
        <v>14</v>
      </c>
    </row>
    <row r="17" spans="1:25" x14ac:dyDescent="0.2">
      <c r="A17" s="183" t="s">
        <v>16</v>
      </c>
      <c r="B17" s="19"/>
      <c r="G17" s="25" t="s">
        <v>612</v>
      </c>
      <c r="I17" s="101" t="s">
        <v>256</v>
      </c>
      <c r="J17" s="101"/>
      <c r="K17" s="19"/>
      <c r="L17" s="184">
        <v>396114</v>
      </c>
      <c r="M17" s="184">
        <v>184</v>
      </c>
      <c r="N17" s="184">
        <v>16565</v>
      </c>
      <c r="O17" s="184">
        <v>105261</v>
      </c>
      <c r="P17" s="185">
        <v>122010</v>
      </c>
      <c r="Q17" s="548">
        <v>320.3</v>
      </c>
      <c r="R17" s="548">
        <v>382.2</v>
      </c>
      <c r="S17" s="548">
        <v>352.6</v>
      </c>
      <c r="T17" s="184">
        <v>650</v>
      </c>
      <c r="U17" s="184">
        <v>65792</v>
      </c>
      <c r="V17" s="184">
        <v>395542</v>
      </c>
      <c r="W17" s="184">
        <v>461984</v>
      </c>
      <c r="X17" s="184">
        <v>706935</v>
      </c>
      <c r="Y17" s="203" t="s">
        <v>16</v>
      </c>
    </row>
    <row r="18" spans="1:25" ht="6" customHeight="1" x14ac:dyDescent="0.2">
      <c r="B18" s="19"/>
      <c r="K18" s="19"/>
      <c r="L18" s="184"/>
      <c r="M18" s="184"/>
      <c r="N18" s="184"/>
      <c r="O18" s="184"/>
      <c r="P18" s="185"/>
      <c r="Q18" s="548"/>
      <c r="R18" s="548"/>
      <c r="S18" s="548"/>
      <c r="T18" s="184"/>
      <c r="U18" s="184"/>
      <c r="V18" s="184"/>
      <c r="W18" s="184"/>
      <c r="X18" s="184"/>
      <c r="Y18" s="20"/>
    </row>
    <row r="19" spans="1:25" x14ac:dyDescent="0.2">
      <c r="A19" s="186" t="s">
        <v>18</v>
      </c>
      <c r="B19" s="19"/>
      <c r="J19" s="86" t="s">
        <v>23</v>
      </c>
      <c r="K19" s="19"/>
      <c r="L19" s="187">
        <v>3938687</v>
      </c>
      <c r="M19" s="187">
        <v>645</v>
      </c>
      <c r="N19" s="187">
        <v>163480</v>
      </c>
      <c r="O19" s="187">
        <v>1227091</v>
      </c>
      <c r="P19" s="188">
        <v>1391216</v>
      </c>
      <c r="Q19" s="549">
        <v>343.2</v>
      </c>
      <c r="R19" s="549">
        <v>494.7</v>
      </c>
      <c r="S19" s="549">
        <v>456.4</v>
      </c>
      <c r="T19" s="187">
        <v>2277</v>
      </c>
      <c r="U19" s="187">
        <v>649296</v>
      </c>
      <c r="V19" s="187">
        <v>4611069</v>
      </c>
      <c r="W19" s="187">
        <v>5262643</v>
      </c>
      <c r="X19" s="187">
        <v>8342706</v>
      </c>
      <c r="Y19" s="205" t="s">
        <v>18</v>
      </c>
    </row>
    <row r="20" spans="1:25" x14ac:dyDescent="0.2">
      <c r="A20" s="183"/>
      <c r="B20" s="19"/>
      <c r="J20" s="86"/>
      <c r="K20" s="19"/>
      <c r="L20" s="184"/>
      <c r="M20" s="184"/>
      <c r="N20" s="184"/>
      <c r="O20" s="184"/>
      <c r="P20" s="185"/>
      <c r="Q20" s="550"/>
      <c r="R20" s="548"/>
      <c r="S20" s="548"/>
      <c r="T20" s="59"/>
      <c r="U20" s="59"/>
      <c r="V20" s="59"/>
      <c r="W20" s="59"/>
      <c r="X20" s="59"/>
      <c r="Y20" s="203"/>
    </row>
    <row r="21" spans="1:25" ht="3.95" customHeight="1" x14ac:dyDescent="0.2">
      <c r="A21" s="183"/>
      <c r="B21" s="19"/>
      <c r="J21" s="86"/>
      <c r="K21" s="19"/>
      <c r="L21" s="184"/>
      <c r="M21" s="184"/>
      <c r="N21" s="184"/>
      <c r="O21" s="184"/>
      <c r="P21" s="185"/>
      <c r="Q21" s="550"/>
      <c r="R21" s="550"/>
      <c r="S21" s="550"/>
      <c r="T21" s="59"/>
      <c r="U21" s="59"/>
      <c r="V21" s="59"/>
      <c r="W21" s="59"/>
      <c r="X21" s="59"/>
      <c r="Y21" s="203"/>
    </row>
    <row r="22" spans="1:25" x14ac:dyDescent="0.2">
      <c r="B22" s="19"/>
      <c r="D22" s="43" t="s">
        <v>24</v>
      </c>
      <c r="E22" s="43"/>
      <c r="F22" s="43"/>
      <c r="G22" s="43"/>
      <c r="H22" s="43"/>
      <c r="I22" s="43"/>
      <c r="J22" s="43"/>
      <c r="K22" s="19"/>
      <c r="L22" s="184"/>
      <c r="M22" s="184"/>
      <c r="N22" s="184"/>
      <c r="O22" s="184"/>
      <c r="P22" s="185"/>
      <c r="Q22" s="550"/>
      <c r="R22" s="550"/>
      <c r="S22" s="550"/>
      <c r="T22" s="59"/>
      <c r="U22" s="59"/>
      <c r="V22" s="59"/>
      <c r="W22" s="59"/>
      <c r="X22" s="59"/>
      <c r="Y22" s="20"/>
    </row>
    <row r="23" spans="1:25" ht="6" customHeight="1" x14ac:dyDescent="0.2">
      <c r="B23" s="19"/>
      <c r="K23" s="19"/>
      <c r="L23" s="184"/>
      <c r="M23" s="184"/>
      <c r="N23" s="184"/>
      <c r="O23" s="184"/>
      <c r="P23" s="185"/>
      <c r="Q23" s="550"/>
      <c r="R23" s="550"/>
      <c r="S23" s="550"/>
      <c r="T23" s="59"/>
      <c r="U23" s="59"/>
      <c r="V23" s="59"/>
      <c r="W23" s="59"/>
      <c r="X23" s="59"/>
      <c r="Y23" s="20"/>
    </row>
    <row r="24" spans="1:25" x14ac:dyDescent="0.2">
      <c r="A24" s="183" t="s">
        <v>20</v>
      </c>
      <c r="B24" s="19"/>
      <c r="D24" s="101" t="s">
        <v>313</v>
      </c>
      <c r="E24" s="101"/>
      <c r="F24" s="101"/>
      <c r="G24" s="101"/>
      <c r="H24" s="101"/>
      <c r="I24" s="101"/>
      <c r="J24" s="101"/>
      <c r="K24" s="19"/>
      <c r="L24" s="184">
        <v>60284</v>
      </c>
      <c r="M24" s="184">
        <v>33</v>
      </c>
      <c r="N24" s="184">
        <v>2848</v>
      </c>
      <c r="O24" s="184">
        <v>11921</v>
      </c>
      <c r="P24" s="185">
        <v>14803</v>
      </c>
      <c r="Q24" s="548">
        <v>350</v>
      </c>
      <c r="R24" s="548">
        <v>375</v>
      </c>
      <c r="S24" s="548">
        <v>360</v>
      </c>
      <c r="T24" s="184">
        <v>117</v>
      </c>
      <c r="U24" s="184">
        <v>11312</v>
      </c>
      <c r="V24" s="184">
        <v>44797</v>
      </c>
      <c r="W24" s="184">
        <v>56226</v>
      </c>
      <c r="X24" s="184">
        <v>98770</v>
      </c>
      <c r="Y24" s="203" t="s">
        <v>20</v>
      </c>
    </row>
    <row r="25" spans="1:25" x14ac:dyDescent="0.2">
      <c r="A25" s="183" t="s">
        <v>22</v>
      </c>
      <c r="B25" s="19"/>
      <c r="D25" s="53" t="s">
        <v>260</v>
      </c>
      <c r="E25" s="53"/>
      <c r="F25" s="53"/>
      <c r="G25" s="15" t="s">
        <v>586</v>
      </c>
      <c r="H25" s="101" t="s">
        <v>256</v>
      </c>
      <c r="I25" s="101"/>
      <c r="J25" s="101"/>
      <c r="K25" s="19"/>
      <c r="L25" s="184">
        <v>1316929</v>
      </c>
      <c r="M25" s="184">
        <v>859</v>
      </c>
      <c r="N25" s="184">
        <v>50406</v>
      </c>
      <c r="O25" s="184">
        <v>336171</v>
      </c>
      <c r="P25" s="185">
        <v>387436</v>
      </c>
      <c r="Q25" s="548">
        <v>329.2</v>
      </c>
      <c r="R25" s="548">
        <v>348.7</v>
      </c>
      <c r="S25" s="548">
        <v>344.3</v>
      </c>
      <c r="T25" s="184">
        <v>3029</v>
      </c>
      <c r="U25" s="184">
        <v>200200</v>
      </c>
      <c r="V25" s="184">
        <v>1263237</v>
      </c>
      <c r="W25" s="184">
        <v>1466467</v>
      </c>
      <c r="X25" s="184">
        <v>2411911</v>
      </c>
      <c r="Y25" s="203" t="s">
        <v>22</v>
      </c>
    </row>
    <row r="26" spans="1:25" x14ac:dyDescent="0.2">
      <c r="A26" s="183" t="s">
        <v>55</v>
      </c>
      <c r="B26" s="19"/>
      <c r="D26" s="53" t="s">
        <v>235</v>
      </c>
      <c r="F26" s="53"/>
      <c r="G26" s="15" t="s">
        <v>586</v>
      </c>
      <c r="H26" s="101" t="s">
        <v>260</v>
      </c>
      <c r="I26" s="101"/>
      <c r="J26" s="101"/>
      <c r="K26" s="19"/>
      <c r="L26" s="184">
        <v>2214370</v>
      </c>
      <c r="M26" s="184">
        <v>2966</v>
      </c>
      <c r="N26" s="184">
        <v>82437</v>
      </c>
      <c r="O26" s="184">
        <v>734029</v>
      </c>
      <c r="P26" s="185">
        <v>819432</v>
      </c>
      <c r="Q26" s="548">
        <v>346.3</v>
      </c>
      <c r="R26" s="548">
        <v>348.5</v>
      </c>
      <c r="S26" s="548">
        <v>324</v>
      </c>
      <c r="T26" s="184">
        <v>10466</v>
      </c>
      <c r="U26" s="184">
        <v>327415</v>
      </c>
      <c r="V26" s="184">
        <v>2758279</v>
      </c>
      <c r="W26" s="184">
        <v>3096161</v>
      </c>
      <c r="X26" s="184">
        <v>4571049</v>
      </c>
      <c r="Y26" s="203" t="s">
        <v>55</v>
      </c>
    </row>
    <row r="27" spans="1:25" x14ac:dyDescent="0.2">
      <c r="A27" s="183" t="s">
        <v>57</v>
      </c>
      <c r="B27" s="19"/>
      <c r="E27" s="53" t="s">
        <v>263</v>
      </c>
      <c r="F27" s="53"/>
      <c r="G27" s="15" t="s">
        <v>586</v>
      </c>
      <c r="H27" s="101" t="s">
        <v>235</v>
      </c>
      <c r="I27" s="101"/>
      <c r="J27" s="101"/>
      <c r="K27" s="19"/>
      <c r="L27" s="184">
        <v>2397218</v>
      </c>
      <c r="M27" s="184">
        <v>6153</v>
      </c>
      <c r="N27" s="184">
        <v>81261</v>
      </c>
      <c r="O27" s="184">
        <v>522886</v>
      </c>
      <c r="P27" s="185">
        <v>610300</v>
      </c>
      <c r="Q27" s="548">
        <v>345.8</v>
      </c>
      <c r="R27" s="548">
        <v>343.5</v>
      </c>
      <c r="S27" s="548">
        <v>326.2</v>
      </c>
      <c r="T27" s="184">
        <v>21713</v>
      </c>
      <c r="U27" s="184">
        <v>322746</v>
      </c>
      <c r="V27" s="184">
        <v>1964862</v>
      </c>
      <c r="W27" s="184">
        <v>2309321</v>
      </c>
      <c r="X27" s="184">
        <v>3841105</v>
      </c>
      <c r="Y27" s="203" t="s">
        <v>57</v>
      </c>
    </row>
    <row r="28" spans="1:25" x14ac:dyDescent="0.2">
      <c r="A28" s="183" t="s">
        <v>59</v>
      </c>
      <c r="B28" s="19"/>
      <c r="D28" s="53"/>
      <c r="E28" s="53" t="s">
        <v>264</v>
      </c>
      <c r="F28" s="53"/>
      <c r="G28" s="15" t="s">
        <v>586</v>
      </c>
      <c r="I28" s="101" t="s">
        <v>263</v>
      </c>
      <c r="J28" s="101"/>
      <c r="K28" s="19"/>
      <c r="L28" s="184">
        <v>1623013</v>
      </c>
      <c r="M28" s="184">
        <v>5345</v>
      </c>
      <c r="N28" s="184">
        <v>50386</v>
      </c>
      <c r="O28" s="184">
        <v>298317</v>
      </c>
      <c r="P28" s="185">
        <v>354047</v>
      </c>
      <c r="Q28" s="548">
        <v>343.8</v>
      </c>
      <c r="R28" s="548">
        <v>337.7</v>
      </c>
      <c r="S28" s="548">
        <v>332.1</v>
      </c>
      <c r="T28" s="184">
        <v>18860</v>
      </c>
      <c r="U28" s="184">
        <v>200118</v>
      </c>
      <c r="V28" s="184">
        <v>1120993</v>
      </c>
      <c r="W28" s="184">
        <v>1339971</v>
      </c>
      <c r="X28" s="184">
        <v>2388028</v>
      </c>
      <c r="Y28" s="203" t="s">
        <v>59</v>
      </c>
    </row>
    <row r="29" spans="1:25" x14ac:dyDescent="0.2">
      <c r="A29" s="183" t="s">
        <v>60</v>
      </c>
      <c r="B29" s="19"/>
      <c r="D29" s="53"/>
      <c r="E29" s="53" t="s">
        <v>319</v>
      </c>
      <c r="F29" s="53"/>
      <c r="G29" s="15" t="s">
        <v>586</v>
      </c>
      <c r="I29" s="101" t="s">
        <v>264</v>
      </c>
      <c r="J29" s="101"/>
      <c r="K29" s="19"/>
      <c r="L29" s="184">
        <v>1669290</v>
      </c>
      <c r="M29" s="184">
        <v>7455</v>
      </c>
      <c r="N29" s="184">
        <v>44464</v>
      </c>
      <c r="O29" s="184">
        <v>232388</v>
      </c>
      <c r="P29" s="185">
        <v>284307</v>
      </c>
      <c r="Q29" s="548">
        <v>366.3</v>
      </c>
      <c r="R29" s="548">
        <v>351.8</v>
      </c>
      <c r="S29" s="548">
        <v>330.2</v>
      </c>
      <c r="T29" s="184">
        <v>26309</v>
      </c>
      <c r="U29" s="184">
        <v>176598</v>
      </c>
      <c r="V29" s="184">
        <v>873249</v>
      </c>
      <c r="W29" s="184">
        <v>1076156</v>
      </c>
      <c r="X29" s="184">
        <v>2097637</v>
      </c>
      <c r="Y29" s="203" t="s">
        <v>60</v>
      </c>
    </row>
    <row r="30" spans="1:25" x14ac:dyDescent="0.2">
      <c r="A30" s="183" t="s">
        <v>62</v>
      </c>
      <c r="B30" s="19"/>
      <c r="G30" s="25" t="s">
        <v>612</v>
      </c>
      <c r="H30" s="53"/>
      <c r="I30" s="101" t="s">
        <v>319</v>
      </c>
      <c r="J30" s="101"/>
      <c r="K30" s="19"/>
      <c r="L30" s="184">
        <v>111328</v>
      </c>
      <c r="M30" s="184">
        <v>813</v>
      </c>
      <c r="N30" s="184">
        <v>2579</v>
      </c>
      <c r="O30" s="184">
        <v>13889</v>
      </c>
      <c r="P30" s="185">
        <v>17282</v>
      </c>
      <c r="Q30" s="548">
        <v>400.4</v>
      </c>
      <c r="R30" s="548">
        <v>376.3</v>
      </c>
      <c r="S30" s="548">
        <v>330.8</v>
      </c>
      <c r="T30" s="184">
        <v>2870</v>
      </c>
      <c r="U30" s="184">
        <v>10244</v>
      </c>
      <c r="V30" s="184">
        <v>52192</v>
      </c>
      <c r="W30" s="184">
        <v>65306</v>
      </c>
      <c r="X30" s="184">
        <v>127770</v>
      </c>
      <c r="Y30" s="203" t="s">
        <v>62</v>
      </c>
    </row>
    <row r="31" spans="1:25" ht="6" customHeight="1" x14ac:dyDescent="0.2">
      <c r="B31" s="19"/>
      <c r="K31" s="19"/>
      <c r="L31" s="184"/>
      <c r="M31" s="184"/>
      <c r="N31" s="184"/>
      <c r="O31" s="184"/>
      <c r="P31" s="185"/>
      <c r="Q31" s="548"/>
      <c r="R31" s="548"/>
      <c r="S31" s="548"/>
      <c r="T31" s="184"/>
      <c r="U31" s="184"/>
      <c r="V31" s="184"/>
      <c r="W31" s="184"/>
      <c r="X31" s="184"/>
      <c r="Y31" s="20"/>
    </row>
    <row r="32" spans="1:25" x14ac:dyDescent="0.2">
      <c r="A32" s="186" t="s">
        <v>63</v>
      </c>
      <c r="B32" s="19"/>
      <c r="J32" s="86" t="s">
        <v>23</v>
      </c>
      <c r="K32" s="19"/>
      <c r="L32" s="187">
        <v>9392432</v>
      </c>
      <c r="M32" s="187">
        <v>23624</v>
      </c>
      <c r="N32" s="187">
        <v>314381</v>
      </c>
      <c r="O32" s="187">
        <v>2149602</v>
      </c>
      <c r="P32" s="188">
        <v>2487607</v>
      </c>
      <c r="Q32" s="549">
        <v>353.1</v>
      </c>
      <c r="R32" s="549">
        <v>346.4</v>
      </c>
      <c r="S32" s="549">
        <v>329.7</v>
      </c>
      <c r="T32" s="187">
        <v>83365</v>
      </c>
      <c r="U32" s="187">
        <v>1248633</v>
      </c>
      <c r="V32" s="187">
        <v>8077609</v>
      </c>
      <c r="W32" s="187">
        <v>9409608</v>
      </c>
      <c r="X32" s="187">
        <v>15536269</v>
      </c>
      <c r="Y32" s="205" t="s">
        <v>63</v>
      </c>
    </row>
    <row r="33" spans="1:25" ht="6" customHeight="1" x14ac:dyDescent="0.2">
      <c r="A33" s="43"/>
      <c r="B33" s="19"/>
      <c r="K33" s="19"/>
      <c r="L33" s="187"/>
      <c r="M33" s="187"/>
      <c r="N33" s="187"/>
      <c r="O33" s="187"/>
      <c r="P33" s="188"/>
      <c r="Q33" s="549"/>
      <c r="R33" s="549"/>
      <c r="S33" s="549"/>
      <c r="T33" s="187"/>
      <c r="U33" s="204"/>
      <c r="V33" s="204"/>
      <c r="W33" s="204"/>
      <c r="X33" s="204"/>
      <c r="Y33" s="88"/>
    </row>
    <row r="34" spans="1:25" x14ac:dyDescent="0.2">
      <c r="A34" s="186" t="s">
        <v>64</v>
      </c>
      <c r="B34" s="19"/>
      <c r="G34" s="52"/>
      <c r="H34" s="52"/>
      <c r="I34" s="52"/>
      <c r="J34" s="86" t="s">
        <v>320</v>
      </c>
      <c r="K34" s="19"/>
      <c r="L34" s="187">
        <v>13331119</v>
      </c>
      <c r="M34" s="187">
        <v>24269</v>
      </c>
      <c r="N34" s="187">
        <v>477861</v>
      </c>
      <c r="O34" s="187">
        <v>3376693</v>
      </c>
      <c r="P34" s="188">
        <v>3878824</v>
      </c>
      <c r="Q34" s="549">
        <v>352.9</v>
      </c>
      <c r="R34" s="549">
        <v>397.2</v>
      </c>
      <c r="S34" s="549">
        <v>375.8</v>
      </c>
      <c r="T34" s="187">
        <v>85642</v>
      </c>
      <c r="U34" s="187">
        <v>1897930</v>
      </c>
      <c r="V34" s="187">
        <v>12688678</v>
      </c>
      <c r="W34" s="187">
        <v>14672251</v>
      </c>
      <c r="X34" s="187">
        <v>23878975</v>
      </c>
      <c r="Y34" s="205" t="s">
        <v>64</v>
      </c>
    </row>
    <row r="35" spans="1:25" ht="6" customHeight="1" x14ac:dyDescent="0.2">
      <c r="A35" s="189"/>
      <c r="B35" s="189"/>
      <c r="C35" s="189"/>
      <c r="D35" s="189"/>
      <c r="E35" s="189"/>
      <c r="F35" s="32"/>
      <c r="G35" s="190"/>
      <c r="H35" s="190"/>
      <c r="I35" s="190"/>
      <c r="J35" s="86"/>
      <c r="K35" s="14"/>
      <c r="L35" s="43"/>
      <c r="M35" s="43"/>
      <c r="N35" s="43"/>
      <c r="O35" s="43"/>
      <c r="P35" s="56"/>
    </row>
    <row r="36" spans="1:25" ht="7.5" customHeight="1" x14ac:dyDescent="0.2"/>
    <row r="37" spans="1:25" ht="7.5" customHeight="1" x14ac:dyDescent="0.2"/>
    <row r="38" spans="1:25" ht="7.5" customHeight="1" x14ac:dyDescent="0.2"/>
    <row r="39" spans="1:25" ht="9" customHeight="1" x14ac:dyDescent="0.2">
      <c r="A39" s="818" t="s">
        <v>31</v>
      </c>
      <c r="B39" s="719"/>
      <c r="C39" s="810" t="s">
        <v>244</v>
      </c>
      <c r="D39" s="715"/>
      <c r="E39" s="715"/>
      <c r="F39" s="715"/>
      <c r="G39" s="715"/>
      <c r="H39" s="715"/>
      <c r="I39" s="715"/>
      <c r="J39" s="715"/>
      <c r="K39" s="719"/>
      <c r="L39" s="820" t="s">
        <v>1135</v>
      </c>
      <c r="M39" s="714" t="s">
        <v>613</v>
      </c>
      <c r="N39" s="715"/>
      <c r="O39" s="715"/>
      <c r="P39" s="715"/>
      <c r="Q39" s="715" t="s">
        <v>616</v>
      </c>
      <c r="R39" s="715"/>
      <c r="S39" s="719"/>
      <c r="T39" s="714" t="s">
        <v>617</v>
      </c>
      <c r="U39" s="715"/>
      <c r="V39" s="715"/>
      <c r="W39" s="719"/>
      <c r="X39" s="16"/>
      <c r="Y39" s="810" t="s">
        <v>31</v>
      </c>
    </row>
    <row r="40" spans="1:25" ht="9" customHeight="1" x14ac:dyDescent="0.2">
      <c r="A40" s="819"/>
      <c r="B40" s="732"/>
      <c r="C40" s="811"/>
      <c r="D40" s="819"/>
      <c r="E40" s="819"/>
      <c r="F40" s="819"/>
      <c r="G40" s="819"/>
      <c r="H40" s="819"/>
      <c r="I40" s="819"/>
      <c r="J40" s="819"/>
      <c r="K40" s="732"/>
      <c r="L40" s="821"/>
      <c r="M40" s="716"/>
      <c r="N40" s="717"/>
      <c r="O40" s="717"/>
      <c r="P40" s="717"/>
      <c r="Q40" s="717"/>
      <c r="R40" s="717"/>
      <c r="S40" s="720"/>
      <c r="T40" s="716"/>
      <c r="U40" s="717"/>
      <c r="V40" s="717"/>
      <c r="W40" s="720"/>
      <c r="X40" s="200" t="s">
        <v>321</v>
      </c>
      <c r="Y40" s="811"/>
    </row>
    <row r="41" spans="1:25" ht="9" customHeight="1" x14ac:dyDescent="0.2">
      <c r="A41" s="819"/>
      <c r="B41" s="732"/>
      <c r="C41" s="811"/>
      <c r="D41" s="819"/>
      <c r="E41" s="819"/>
      <c r="F41" s="819"/>
      <c r="G41" s="819"/>
      <c r="H41" s="819"/>
      <c r="I41" s="819"/>
      <c r="J41" s="819"/>
      <c r="K41" s="732"/>
      <c r="L41" s="821"/>
      <c r="M41" s="714" t="s">
        <v>28</v>
      </c>
      <c r="N41" s="719"/>
      <c r="O41" s="812" t="s">
        <v>29</v>
      </c>
      <c r="P41" s="714" t="s">
        <v>325</v>
      </c>
      <c r="Q41" s="715" t="s">
        <v>28</v>
      </c>
      <c r="R41" s="719"/>
      <c r="S41" s="812" t="s">
        <v>29</v>
      </c>
      <c r="T41" s="714" t="s">
        <v>28</v>
      </c>
      <c r="U41" s="715"/>
      <c r="V41" s="714" t="s">
        <v>29</v>
      </c>
      <c r="W41" s="813" t="s">
        <v>322</v>
      </c>
      <c r="X41" s="200" t="s">
        <v>615</v>
      </c>
      <c r="Y41" s="811"/>
    </row>
    <row r="42" spans="1:25" ht="9" customHeight="1" x14ac:dyDescent="0.2">
      <c r="A42" s="819"/>
      <c r="B42" s="732"/>
      <c r="C42" s="811"/>
      <c r="D42" s="819"/>
      <c r="E42" s="819"/>
      <c r="F42" s="819"/>
      <c r="G42" s="819"/>
      <c r="H42" s="819"/>
      <c r="I42" s="819"/>
      <c r="J42" s="819"/>
      <c r="K42" s="732"/>
      <c r="L42" s="821"/>
      <c r="M42" s="716"/>
      <c r="N42" s="720"/>
      <c r="O42" s="710"/>
      <c r="P42" s="811"/>
      <c r="Q42" s="717"/>
      <c r="R42" s="720"/>
      <c r="S42" s="710"/>
      <c r="T42" s="716"/>
      <c r="U42" s="717"/>
      <c r="V42" s="811"/>
      <c r="W42" s="710"/>
      <c r="X42" s="200" t="s">
        <v>323</v>
      </c>
      <c r="Y42" s="811"/>
    </row>
    <row r="43" spans="1:25" ht="9" customHeight="1" x14ac:dyDescent="0.2">
      <c r="A43" s="819"/>
      <c r="B43" s="732"/>
      <c r="C43" s="811"/>
      <c r="D43" s="819"/>
      <c r="E43" s="819"/>
      <c r="F43" s="819"/>
      <c r="G43" s="819"/>
      <c r="H43" s="819"/>
      <c r="I43" s="819"/>
      <c r="J43" s="819"/>
      <c r="K43" s="732"/>
      <c r="L43" s="821"/>
      <c r="M43" s="812" t="s">
        <v>1</v>
      </c>
      <c r="N43" s="812" t="s">
        <v>2</v>
      </c>
      <c r="O43" s="710"/>
      <c r="P43" s="811"/>
      <c r="Q43" s="719" t="s">
        <v>1</v>
      </c>
      <c r="R43" s="719" t="s">
        <v>2</v>
      </c>
      <c r="S43" s="710"/>
      <c r="T43" s="714" t="s">
        <v>1</v>
      </c>
      <c r="U43" s="714" t="s">
        <v>2</v>
      </c>
      <c r="V43" s="811"/>
      <c r="W43" s="710"/>
      <c r="X43" s="200" t="s">
        <v>324</v>
      </c>
      <c r="Y43" s="811"/>
    </row>
    <row r="44" spans="1:25" ht="9" customHeight="1" x14ac:dyDescent="0.2">
      <c r="A44" s="819"/>
      <c r="B44" s="732"/>
      <c r="C44" s="811"/>
      <c r="D44" s="819"/>
      <c r="E44" s="819"/>
      <c r="F44" s="819"/>
      <c r="G44" s="819"/>
      <c r="H44" s="819"/>
      <c r="I44" s="819"/>
      <c r="J44" s="819"/>
      <c r="K44" s="732"/>
      <c r="L44" s="822"/>
      <c r="M44" s="711"/>
      <c r="N44" s="711"/>
      <c r="O44" s="711"/>
      <c r="P44" s="716"/>
      <c r="Q44" s="720"/>
      <c r="R44" s="720"/>
      <c r="S44" s="711"/>
      <c r="T44" s="716"/>
      <c r="U44" s="716"/>
      <c r="V44" s="716"/>
      <c r="W44" s="711"/>
      <c r="X44" s="691"/>
      <c r="Y44" s="811"/>
    </row>
    <row r="45" spans="1:25" ht="11.25" customHeight="1" x14ac:dyDescent="0.2">
      <c r="A45" s="717"/>
      <c r="B45" s="720"/>
      <c r="C45" s="716"/>
      <c r="D45" s="717"/>
      <c r="E45" s="717"/>
      <c r="F45" s="717"/>
      <c r="G45" s="717"/>
      <c r="H45" s="717"/>
      <c r="I45" s="717"/>
      <c r="J45" s="717"/>
      <c r="K45" s="720"/>
      <c r="L45" s="182" t="s">
        <v>248</v>
      </c>
      <c r="M45" s="814" t="s">
        <v>366</v>
      </c>
      <c r="N45" s="815"/>
      <c r="O45" s="815"/>
      <c r="P45" s="815"/>
      <c r="Q45" s="201" t="s">
        <v>154</v>
      </c>
      <c r="R45" s="39"/>
      <c r="S45" s="182"/>
      <c r="T45" s="814" t="s">
        <v>366</v>
      </c>
      <c r="U45" s="815"/>
      <c r="V45" s="815"/>
      <c r="W45" s="815"/>
      <c r="X45" s="816"/>
      <c r="Y45" s="716"/>
    </row>
    <row r="46" spans="1:25" ht="6" customHeight="1" x14ac:dyDescent="0.2">
      <c r="A46" s="53"/>
      <c r="C46" s="21"/>
      <c r="L46" s="73"/>
      <c r="M46" s="73"/>
      <c r="N46" s="73"/>
      <c r="O46" s="73"/>
    </row>
    <row r="47" spans="1:25" x14ac:dyDescent="0.2">
      <c r="C47" s="20"/>
      <c r="D47" s="52" t="s">
        <v>7</v>
      </c>
      <c r="E47" s="52"/>
      <c r="F47" s="52"/>
      <c r="G47" s="52"/>
      <c r="H47" s="52"/>
      <c r="I47" s="52"/>
      <c r="J47" s="52"/>
      <c r="L47" s="74"/>
      <c r="M47" s="74"/>
      <c r="N47" s="74"/>
      <c r="O47" s="74"/>
    </row>
    <row r="48" spans="1:25" ht="6" customHeight="1" x14ac:dyDescent="0.2">
      <c r="C48" s="20"/>
      <c r="K48" s="14"/>
      <c r="L48" s="74"/>
      <c r="M48" s="74"/>
      <c r="N48" s="74"/>
      <c r="O48" s="74"/>
    </row>
    <row r="49" spans="1:25" x14ac:dyDescent="0.2">
      <c r="A49" s="183" t="s">
        <v>8</v>
      </c>
      <c r="B49" s="19"/>
      <c r="D49" s="101" t="s">
        <v>309</v>
      </c>
      <c r="E49" s="101"/>
      <c r="F49" s="101"/>
      <c r="G49" s="101"/>
      <c r="H49" s="101"/>
      <c r="I49" s="101"/>
      <c r="J49" s="101"/>
      <c r="K49" s="19"/>
      <c r="L49" s="184">
        <v>2031644</v>
      </c>
      <c r="M49" s="191">
        <v>7.0000000000000007E-2</v>
      </c>
      <c r="N49" s="191">
        <v>41.95</v>
      </c>
      <c r="O49" s="191">
        <v>383.79</v>
      </c>
      <c r="P49" s="192">
        <v>425.82</v>
      </c>
      <c r="Q49" s="548">
        <v>398.5</v>
      </c>
      <c r="R49" s="548">
        <v>540.20000000000005</v>
      </c>
      <c r="S49" s="548">
        <v>486.5</v>
      </c>
      <c r="T49" s="191">
        <v>0.24</v>
      </c>
      <c r="U49" s="191">
        <v>166.62</v>
      </c>
      <c r="V49" s="191">
        <v>1442.19</v>
      </c>
      <c r="W49" s="191">
        <v>1609.06</v>
      </c>
      <c r="X49" s="191">
        <v>2463.46</v>
      </c>
      <c r="Y49" s="203" t="s">
        <v>8</v>
      </c>
    </row>
    <row r="50" spans="1:25" x14ac:dyDescent="0.2">
      <c r="A50" s="183" t="s">
        <v>10</v>
      </c>
      <c r="B50" s="19"/>
      <c r="D50" s="53" t="s">
        <v>252</v>
      </c>
      <c r="E50" s="53"/>
      <c r="F50" s="53"/>
      <c r="G50" s="15" t="s">
        <v>586</v>
      </c>
      <c r="H50" s="101" t="s">
        <v>250</v>
      </c>
      <c r="I50" s="101"/>
      <c r="J50" s="101"/>
      <c r="K50" s="19"/>
      <c r="L50" s="184">
        <v>299733</v>
      </c>
      <c r="M50" s="191">
        <v>0.12</v>
      </c>
      <c r="N50" s="191">
        <v>33.950000000000003</v>
      </c>
      <c r="O50" s="191">
        <v>151.44999999999999</v>
      </c>
      <c r="P50" s="192">
        <v>185.52</v>
      </c>
      <c r="Q50" s="548">
        <v>485</v>
      </c>
      <c r="R50" s="548">
        <v>555</v>
      </c>
      <c r="S50" s="548">
        <v>470</v>
      </c>
      <c r="T50" s="191">
        <v>0.42</v>
      </c>
      <c r="U50" s="191">
        <v>134.83000000000001</v>
      </c>
      <c r="V50" s="569">
        <v>569.12</v>
      </c>
      <c r="W50" s="191">
        <v>704.38</v>
      </c>
      <c r="X50" s="191">
        <v>1361.63</v>
      </c>
      <c r="Y50" s="203" t="s">
        <v>10</v>
      </c>
    </row>
    <row r="51" spans="1:25" x14ac:dyDescent="0.2">
      <c r="A51" s="183" t="s">
        <v>12</v>
      </c>
      <c r="B51" s="19"/>
      <c r="D51" s="53" t="s">
        <v>254</v>
      </c>
      <c r="E51" s="55"/>
      <c r="F51" s="55"/>
      <c r="G51" s="15" t="s">
        <v>586</v>
      </c>
      <c r="H51" s="101" t="s">
        <v>252</v>
      </c>
      <c r="I51" s="101"/>
      <c r="J51" s="101"/>
      <c r="K51" s="19"/>
      <c r="L51" s="184">
        <v>669577</v>
      </c>
      <c r="M51" s="191">
        <v>0.24</v>
      </c>
      <c r="N51" s="191">
        <v>43.19</v>
      </c>
      <c r="O51" s="321">
        <v>266.82</v>
      </c>
      <c r="P51" s="192">
        <v>310.25</v>
      </c>
      <c r="Q51" s="548">
        <v>333</v>
      </c>
      <c r="R51" s="548">
        <v>455.3</v>
      </c>
      <c r="S51" s="548">
        <v>426.2</v>
      </c>
      <c r="T51" s="191">
        <v>0.84</v>
      </c>
      <c r="U51" s="191">
        <v>171.53</v>
      </c>
      <c r="V51" s="191">
        <v>1002.65</v>
      </c>
      <c r="W51" s="191">
        <v>1175.03</v>
      </c>
      <c r="X51" s="191">
        <v>1976.65</v>
      </c>
      <c r="Y51" s="203" t="s">
        <v>12</v>
      </c>
    </row>
    <row r="52" spans="1:25" x14ac:dyDescent="0.2">
      <c r="A52" s="183" t="s">
        <v>14</v>
      </c>
      <c r="B52" s="19"/>
      <c r="D52" s="53"/>
      <c r="E52" s="53" t="s">
        <v>256</v>
      </c>
      <c r="F52" s="53"/>
      <c r="G52" s="15" t="s">
        <v>586</v>
      </c>
      <c r="H52" s="101" t="s">
        <v>254</v>
      </c>
      <c r="I52" s="101"/>
      <c r="J52" s="101"/>
      <c r="K52" s="19"/>
      <c r="L52" s="184">
        <v>541619</v>
      </c>
      <c r="M52" s="191">
        <v>0.23</v>
      </c>
      <c r="N52" s="191">
        <v>41.71</v>
      </c>
      <c r="O52" s="191">
        <v>217.94</v>
      </c>
      <c r="P52" s="192">
        <v>259.88</v>
      </c>
      <c r="Q52" s="548">
        <v>288.8</v>
      </c>
      <c r="R52" s="548">
        <v>429.1</v>
      </c>
      <c r="S52" s="548">
        <v>390.5</v>
      </c>
      <c r="T52" s="191">
        <v>0.83</v>
      </c>
      <c r="U52" s="191">
        <v>165.64</v>
      </c>
      <c r="V52" s="191">
        <v>818.96</v>
      </c>
      <c r="W52" s="191">
        <v>985.43</v>
      </c>
      <c r="X52" s="191">
        <v>1660.3</v>
      </c>
      <c r="Y52" s="203" t="s">
        <v>14</v>
      </c>
    </row>
    <row r="53" spans="1:25" x14ac:dyDescent="0.2">
      <c r="A53" s="183" t="s">
        <v>16</v>
      </c>
      <c r="B53" s="19"/>
      <c r="G53" s="25" t="s">
        <v>612</v>
      </c>
      <c r="I53" s="101" t="s">
        <v>256</v>
      </c>
      <c r="J53" s="101"/>
      <c r="K53" s="19"/>
      <c r="L53" s="184">
        <v>396114</v>
      </c>
      <c r="M53" s="191">
        <v>0.47</v>
      </c>
      <c r="N53" s="191">
        <v>41.82</v>
      </c>
      <c r="O53" s="191">
        <v>265.73</v>
      </c>
      <c r="P53" s="192">
        <v>308.02</v>
      </c>
      <c r="Q53" s="548">
        <v>320.3</v>
      </c>
      <c r="R53" s="548">
        <v>382.2</v>
      </c>
      <c r="S53" s="548">
        <v>352.6</v>
      </c>
      <c r="T53" s="191">
        <v>1.64</v>
      </c>
      <c r="U53" s="191">
        <v>166.09</v>
      </c>
      <c r="V53" s="191">
        <v>998.56</v>
      </c>
      <c r="W53" s="191">
        <v>1166.29</v>
      </c>
      <c r="X53" s="191">
        <v>1784.68</v>
      </c>
      <c r="Y53" s="203" t="s">
        <v>16</v>
      </c>
    </row>
    <row r="54" spans="1:25" ht="5.0999999999999996" customHeight="1" x14ac:dyDescent="0.2">
      <c r="B54" s="19"/>
      <c r="K54" s="19"/>
      <c r="L54" s="184"/>
      <c r="M54" s="191"/>
      <c r="N54" s="191"/>
      <c r="O54" s="191"/>
      <c r="P54" s="192"/>
      <c r="Q54" s="548"/>
      <c r="R54" s="548"/>
      <c r="S54" s="548"/>
      <c r="T54" s="191"/>
      <c r="U54" s="191"/>
      <c r="V54" s="191"/>
      <c r="W54" s="191"/>
      <c r="X54" s="191"/>
    </row>
    <row r="55" spans="1:25" x14ac:dyDescent="0.2">
      <c r="A55" s="186" t="s">
        <v>18</v>
      </c>
      <c r="B55" s="19"/>
      <c r="J55" s="86" t="s">
        <v>23</v>
      </c>
      <c r="K55" s="19"/>
      <c r="L55" s="187">
        <v>3938687</v>
      </c>
      <c r="M55" s="193">
        <v>0.16</v>
      </c>
      <c r="N55" s="193">
        <v>41.51</v>
      </c>
      <c r="O55" s="193">
        <v>311.55</v>
      </c>
      <c r="P55" s="194">
        <v>353.22</v>
      </c>
      <c r="Q55" s="549">
        <v>343.2</v>
      </c>
      <c r="R55" s="549">
        <v>494.7</v>
      </c>
      <c r="S55" s="549">
        <v>456.4</v>
      </c>
      <c r="T55" s="193">
        <v>0.57999999999999996</v>
      </c>
      <c r="U55" s="193">
        <v>164.85</v>
      </c>
      <c r="V55" s="193">
        <v>1170.71</v>
      </c>
      <c r="W55" s="193">
        <v>1336.14</v>
      </c>
      <c r="X55" s="193">
        <v>2118.14</v>
      </c>
      <c r="Y55" s="205" t="s">
        <v>18</v>
      </c>
    </row>
    <row r="56" spans="1:25" x14ac:dyDescent="0.2">
      <c r="A56" s="183"/>
      <c r="B56" s="19"/>
      <c r="J56" s="86"/>
      <c r="K56" s="19"/>
      <c r="L56" s="184"/>
      <c r="M56" s="191"/>
      <c r="N56" s="191"/>
      <c r="O56" s="191"/>
      <c r="P56" s="192"/>
      <c r="Q56" s="550"/>
      <c r="R56" s="550"/>
      <c r="S56" s="550"/>
      <c r="T56" s="59"/>
      <c r="U56" s="59"/>
      <c r="V56" s="59"/>
      <c r="W56" s="59"/>
      <c r="X56" s="59"/>
      <c r="Y56" s="183"/>
    </row>
    <row r="57" spans="1:25" ht="3.95" customHeight="1" x14ac:dyDescent="0.2">
      <c r="A57" s="183"/>
      <c r="B57" s="19"/>
      <c r="J57" s="86"/>
      <c r="K57" s="19"/>
      <c r="L57" s="184"/>
      <c r="M57" s="191"/>
      <c r="N57" s="191"/>
      <c r="O57" s="191"/>
      <c r="P57" s="192"/>
      <c r="Q57" s="550"/>
      <c r="R57" s="550"/>
      <c r="S57" s="550"/>
      <c r="T57" s="59"/>
      <c r="U57" s="59"/>
      <c r="V57" s="59"/>
      <c r="W57" s="59"/>
      <c r="X57" s="59"/>
      <c r="Y57" s="183"/>
    </row>
    <row r="58" spans="1:25" x14ac:dyDescent="0.2">
      <c r="B58" s="19"/>
      <c r="D58" s="43" t="s">
        <v>24</v>
      </c>
      <c r="E58" s="43"/>
      <c r="F58" s="43"/>
      <c r="G58" s="43"/>
      <c r="H58" s="43"/>
      <c r="I58" s="43"/>
      <c r="J58" s="43"/>
      <c r="K58" s="19"/>
      <c r="L58" s="184"/>
      <c r="M58" s="191"/>
      <c r="N58" s="191"/>
      <c r="O58" s="191"/>
      <c r="P58" s="192"/>
      <c r="Q58" s="550"/>
      <c r="R58" s="550"/>
      <c r="S58" s="550"/>
      <c r="T58" s="59"/>
      <c r="U58" s="59"/>
      <c r="V58" s="59"/>
      <c r="W58" s="59"/>
      <c r="X58" s="59"/>
    </row>
    <row r="59" spans="1:25" ht="6" customHeight="1" x14ac:dyDescent="0.2">
      <c r="B59" s="19"/>
      <c r="K59" s="19"/>
      <c r="L59" s="184"/>
      <c r="M59" s="191"/>
      <c r="N59" s="191"/>
      <c r="O59" s="191"/>
      <c r="P59" s="192"/>
      <c r="Q59" s="550"/>
      <c r="R59" s="550"/>
      <c r="S59" s="550"/>
      <c r="T59" s="59"/>
      <c r="U59" s="59"/>
      <c r="V59" s="59"/>
      <c r="W59" s="59"/>
      <c r="X59" s="59"/>
    </row>
    <row r="60" spans="1:25" x14ac:dyDescent="0.2">
      <c r="A60" s="183" t="s">
        <v>20</v>
      </c>
      <c r="B60" s="19"/>
      <c r="D60" s="101" t="s">
        <v>313</v>
      </c>
      <c r="E60" s="101"/>
      <c r="F60" s="101"/>
      <c r="G60" s="101"/>
      <c r="H60" s="101"/>
      <c r="I60" s="101"/>
      <c r="J60" s="101"/>
      <c r="K60" s="19"/>
      <c r="L60" s="184">
        <v>60284</v>
      </c>
      <c r="M60" s="191">
        <v>0.55000000000000004</v>
      </c>
      <c r="N60" s="191">
        <v>47.25</v>
      </c>
      <c r="O60" s="191">
        <v>197.75</v>
      </c>
      <c r="P60" s="192">
        <v>245.55</v>
      </c>
      <c r="Q60" s="548">
        <v>350</v>
      </c>
      <c r="R60" s="548">
        <v>375</v>
      </c>
      <c r="S60" s="548">
        <v>360</v>
      </c>
      <c r="T60" s="191">
        <v>1.94</v>
      </c>
      <c r="U60" s="191">
        <v>187.65</v>
      </c>
      <c r="V60" s="191">
        <v>743.1</v>
      </c>
      <c r="W60" s="191">
        <v>932.69</v>
      </c>
      <c r="X60" s="191">
        <v>1638.4</v>
      </c>
      <c r="Y60" s="203" t="s">
        <v>20</v>
      </c>
    </row>
    <row r="61" spans="1:25" x14ac:dyDescent="0.2">
      <c r="A61" s="183" t="s">
        <v>22</v>
      </c>
      <c r="B61" s="19"/>
      <c r="D61" s="53" t="s">
        <v>260</v>
      </c>
      <c r="E61" s="53"/>
      <c r="F61" s="53"/>
      <c r="G61" s="15" t="s">
        <v>586</v>
      </c>
      <c r="H61" s="101" t="s">
        <v>256</v>
      </c>
      <c r="I61" s="101"/>
      <c r="J61" s="101"/>
      <c r="K61" s="19"/>
      <c r="L61" s="184">
        <v>1316929</v>
      </c>
      <c r="M61" s="191">
        <v>0.65</v>
      </c>
      <c r="N61" s="191">
        <v>38.28</v>
      </c>
      <c r="O61" s="191">
        <v>255.27</v>
      </c>
      <c r="P61" s="192">
        <v>294.2</v>
      </c>
      <c r="Q61" s="548">
        <v>329.2</v>
      </c>
      <c r="R61" s="548">
        <v>348.7</v>
      </c>
      <c r="S61" s="548">
        <v>344.3</v>
      </c>
      <c r="T61" s="191">
        <v>2.2999999999999998</v>
      </c>
      <c r="U61" s="191">
        <v>152.02000000000001</v>
      </c>
      <c r="V61" s="191">
        <v>959.23</v>
      </c>
      <c r="W61" s="191">
        <v>1113.55</v>
      </c>
      <c r="X61" s="191">
        <v>1831.47</v>
      </c>
      <c r="Y61" s="203" t="s">
        <v>22</v>
      </c>
    </row>
    <row r="62" spans="1:25" x14ac:dyDescent="0.2">
      <c r="A62" s="183" t="s">
        <v>55</v>
      </c>
      <c r="B62" s="19"/>
      <c r="D62" s="53" t="s">
        <v>235</v>
      </c>
      <c r="F62" s="53"/>
      <c r="G62" s="15" t="s">
        <v>586</v>
      </c>
      <c r="H62" s="101" t="s">
        <v>260</v>
      </c>
      <c r="I62" s="101"/>
      <c r="J62" s="101"/>
      <c r="K62" s="19"/>
      <c r="L62" s="184">
        <v>2214370</v>
      </c>
      <c r="M62" s="191">
        <v>1.34</v>
      </c>
      <c r="N62" s="191">
        <v>37.229999999999997</v>
      </c>
      <c r="O62" s="191">
        <v>331.48</v>
      </c>
      <c r="P62" s="192">
        <v>370.05</v>
      </c>
      <c r="Q62" s="548">
        <v>346.3</v>
      </c>
      <c r="R62" s="548">
        <v>348.5</v>
      </c>
      <c r="S62" s="548">
        <v>324</v>
      </c>
      <c r="T62" s="191">
        <v>4.7300000000000004</v>
      </c>
      <c r="U62" s="191">
        <v>147.86000000000001</v>
      </c>
      <c r="V62" s="191">
        <v>1245.6300000000001</v>
      </c>
      <c r="W62" s="191">
        <v>1398.21</v>
      </c>
      <c r="X62" s="191">
        <v>2064.27</v>
      </c>
      <c r="Y62" s="203" t="s">
        <v>55</v>
      </c>
    </row>
    <row r="63" spans="1:25" x14ac:dyDescent="0.2">
      <c r="A63" s="183" t="s">
        <v>57</v>
      </c>
      <c r="B63" s="19"/>
      <c r="E63" s="53" t="s">
        <v>263</v>
      </c>
      <c r="F63" s="53"/>
      <c r="G63" s="15" t="s">
        <v>586</v>
      </c>
      <c r="H63" s="101" t="s">
        <v>235</v>
      </c>
      <c r="I63" s="101"/>
      <c r="J63" s="101"/>
      <c r="K63" s="19"/>
      <c r="L63" s="184">
        <v>2397218</v>
      </c>
      <c r="M63" s="191">
        <v>2.57</v>
      </c>
      <c r="N63" s="191">
        <v>33.9</v>
      </c>
      <c r="O63" s="191">
        <v>218.12</v>
      </c>
      <c r="P63" s="192">
        <v>254.59</v>
      </c>
      <c r="Q63" s="548">
        <v>345.8</v>
      </c>
      <c r="R63" s="548">
        <v>343.5</v>
      </c>
      <c r="S63" s="548">
        <v>326.2</v>
      </c>
      <c r="T63" s="191">
        <v>9.06</v>
      </c>
      <c r="U63" s="191">
        <v>134.63</v>
      </c>
      <c r="V63" s="191">
        <v>819.64</v>
      </c>
      <c r="W63" s="191">
        <v>963.33</v>
      </c>
      <c r="X63" s="191">
        <v>1602.32</v>
      </c>
      <c r="Y63" s="203" t="s">
        <v>57</v>
      </c>
    </row>
    <row r="64" spans="1:25" x14ac:dyDescent="0.2">
      <c r="A64" s="183" t="s">
        <v>59</v>
      </c>
      <c r="B64" s="19"/>
      <c r="D64" s="53"/>
      <c r="E64" s="53" t="s">
        <v>264</v>
      </c>
      <c r="F64" s="53"/>
      <c r="G64" s="15" t="s">
        <v>586</v>
      </c>
      <c r="I64" s="101" t="s">
        <v>263</v>
      </c>
      <c r="J64" s="101"/>
      <c r="K64" s="19"/>
      <c r="L64" s="184">
        <v>1623013</v>
      </c>
      <c r="M64" s="191">
        <v>3.29</v>
      </c>
      <c r="N64" s="191">
        <v>31.04</v>
      </c>
      <c r="O64" s="191">
        <v>183.8</v>
      </c>
      <c r="P64" s="192">
        <v>218.14</v>
      </c>
      <c r="Q64" s="548">
        <v>343.8</v>
      </c>
      <c r="R64" s="548">
        <v>337.7</v>
      </c>
      <c r="S64" s="548">
        <v>332.1</v>
      </c>
      <c r="T64" s="191">
        <v>11.62</v>
      </c>
      <c r="U64" s="191">
        <v>123.3</v>
      </c>
      <c r="V64" s="191">
        <v>690.69</v>
      </c>
      <c r="W64" s="191">
        <v>825.61</v>
      </c>
      <c r="X64" s="191">
        <v>1471.35</v>
      </c>
      <c r="Y64" s="203" t="s">
        <v>59</v>
      </c>
    </row>
    <row r="65" spans="1:25" x14ac:dyDescent="0.2">
      <c r="A65" s="183" t="s">
        <v>60</v>
      </c>
      <c r="B65" s="19"/>
      <c r="D65" s="53"/>
      <c r="E65" s="53" t="s">
        <v>319</v>
      </c>
      <c r="F65" s="53"/>
      <c r="G65" s="15" t="s">
        <v>586</v>
      </c>
      <c r="I65" s="101" t="s">
        <v>264</v>
      </c>
      <c r="J65" s="101"/>
      <c r="K65" s="19"/>
      <c r="L65" s="184">
        <v>1669290</v>
      </c>
      <c r="M65" s="191">
        <v>4.47</v>
      </c>
      <c r="N65" s="191">
        <v>26.64</v>
      </c>
      <c r="O65" s="191">
        <v>139.21</v>
      </c>
      <c r="P65" s="192">
        <v>170.32</v>
      </c>
      <c r="Q65" s="548">
        <v>366.3</v>
      </c>
      <c r="R65" s="548">
        <v>351.8</v>
      </c>
      <c r="S65" s="548">
        <v>330.2</v>
      </c>
      <c r="T65" s="191">
        <v>15.76</v>
      </c>
      <c r="U65" s="191">
        <v>105.79</v>
      </c>
      <c r="V65" s="191">
        <v>523.13</v>
      </c>
      <c r="W65" s="191">
        <v>644.67999999999995</v>
      </c>
      <c r="X65" s="191">
        <v>1256.5999999999999</v>
      </c>
      <c r="Y65" s="203" t="s">
        <v>60</v>
      </c>
    </row>
    <row r="66" spans="1:25" x14ac:dyDescent="0.2">
      <c r="A66" s="183" t="s">
        <v>62</v>
      </c>
      <c r="B66" s="19"/>
      <c r="G66" s="25" t="s">
        <v>612</v>
      </c>
      <c r="H66" s="53"/>
      <c r="I66" s="101" t="s">
        <v>319</v>
      </c>
      <c r="J66" s="101"/>
      <c r="K66" s="19"/>
      <c r="L66" s="184">
        <v>111328</v>
      </c>
      <c r="M66" s="191">
        <v>7.3</v>
      </c>
      <c r="N66" s="191">
        <v>23.17</v>
      </c>
      <c r="O66" s="191">
        <v>124.76</v>
      </c>
      <c r="P66" s="192">
        <v>155.22999999999999</v>
      </c>
      <c r="Q66" s="548">
        <v>400.4</v>
      </c>
      <c r="R66" s="548">
        <v>376.3</v>
      </c>
      <c r="S66" s="548">
        <v>330.8</v>
      </c>
      <c r="T66" s="191">
        <v>25.78</v>
      </c>
      <c r="U66" s="191">
        <v>92.02</v>
      </c>
      <c r="V66" s="191">
        <v>468.81</v>
      </c>
      <c r="W66" s="191">
        <v>586.61</v>
      </c>
      <c r="X66" s="191">
        <v>1147.69</v>
      </c>
      <c r="Y66" s="203" t="s">
        <v>62</v>
      </c>
    </row>
    <row r="67" spans="1:25" ht="5.0999999999999996" customHeight="1" x14ac:dyDescent="0.2">
      <c r="B67" s="19"/>
      <c r="K67" s="19"/>
      <c r="L67" s="184"/>
      <c r="M67" s="191"/>
      <c r="N67" s="191"/>
      <c r="O67" s="191"/>
      <c r="P67" s="192"/>
      <c r="Q67" s="548"/>
      <c r="R67" s="548"/>
      <c r="S67" s="548"/>
      <c r="T67" s="191"/>
      <c r="U67" s="191"/>
      <c r="V67" s="191"/>
      <c r="W67" s="191"/>
      <c r="X67" s="191"/>
    </row>
    <row r="68" spans="1:25" s="43" customFormat="1" x14ac:dyDescent="0.2">
      <c r="A68" s="186" t="s">
        <v>63</v>
      </c>
      <c r="B68" s="27"/>
      <c r="J68" s="86" t="s">
        <v>23</v>
      </c>
      <c r="K68" s="27"/>
      <c r="L68" s="187">
        <v>9392432</v>
      </c>
      <c r="M68" s="193">
        <v>2.52</v>
      </c>
      <c r="N68" s="193">
        <v>33.47</v>
      </c>
      <c r="O68" s="193">
        <v>228.87</v>
      </c>
      <c r="P68" s="194">
        <v>264.85000000000002</v>
      </c>
      <c r="Q68" s="549">
        <v>353.1</v>
      </c>
      <c r="R68" s="549">
        <v>346.4</v>
      </c>
      <c r="S68" s="549">
        <v>329.7</v>
      </c>
      <c r="T68" s="193">
        <v>8.8800000000000008</v>
      </c>
      <c r="U68" s="193">
        <v>132.94</v>
      </c>
      <c r="V68" s="193">
        <v>860.01</v>
      </c>
      <c r="W68" s="193">
        <v>1001.83</v>
      </c>
      <c r="X68" s="193">
        <v>1654.13</v>
      </c>
      <c r="Y68" s="186" t="s">
        <v>63</v>
      </c>
    </row>
    <row r="69" spans="1:25" s="43" customFormat="1" ht="5.0999999999999996" customHeight="1" x14ac:dyDescent="0.2">
      <c r="B69" s="27"/>
      <c r="K69" s="27"/>
      <c r="L69" s="187"/>
      <c r="M69" s="193"/>
      <c r="N69" s="193"/>
      <c r="O69" s="193"/>
      <c r="P69" s="194"/>
      <c r="Q69" s="549"/>
      <c r="R69" s="549"/>
      <c r="S69" s="549"/>
      <c r="T69" s="193"/>
      <c r="U69" s="193"/>
      <c r="V69" s="193"/>
      <c r="W69" s="193"/>
      <c r="X69" s="193"/>
    </row>
    <row r="70" spans="1:25" s="43" customFormat="1" x14ac:dyDescent="0.2">
      <c r="A70" s="186" t="s">
        <v>64</v>
      </c>
      <c r="B70" s="27"/>
      <c r="G70" s="52"/>
      <c r="H70" s="52"/>
      <c r="I70" s="52"/>
      <c r="J70" s="86" t="s">
        <v>320</v>
      </c>
      <c r="K70" s="27"/>
      <c r="L70" s="187">
        <v>13331119</v>
      </c>
      <c r="M70" s="193">
        <v>1.82</v>
      </c>
      <c r="N70" s="193">
        <v>35.85</v>
      </c>
      <c r="O70" s="193">
        <v>253.29</v>
      </c>
      <c r="P70" s="194">
        <v>290.95999999999998</v>
      </c>
      <c r="Q70" s="549">
        <v>352.9</v>
      </c>
      <c r="R70" s="549">
        <v>397.2</v>
      </c>
      <c r="S70" s="549">
        <v>375.8</v>
      </c>
      <c r="T70" s="193">
        <v>6.42</v>
      </c>
      <c r="U70" s="193">
        <v>142.37</v>
      </c>
      <c r="V70" s="193">
        <v>951.81</v>
      </c>
      <c r="W70" s="193">
        <v>1100.5999999999999</v>
      </c>
      <c r="X70" s="193">
        <v>1791.22</v>
      </c>
      <c r="Y70" s="186" t="s">
        <v>64</v>
      </c>
    </row>
    <row r="71" spans="1:25" ht="6" customHeight="1" x14ac:dyDescent="0.2">
      <c r="B71" s="189"/>
      <c r="C71" s="32"/>
      <c r="D71" s="32"/>
      <c r="E71" s="32"/>
      <c r="F71" s="32"/>
      <c r="G71" s="190"/>
      <c r="H71" s="190"/>
      <c r="I71" s="190"/>
      <c r="J71" s="86"/>
      <c r="K71" s="14"/>
    </row>
    <row r="72" spans="1:25" x14ac:dyDescent="0.2">
      <c r="A72" s="32" t="s">
        <v>27</v>
      </c>
    </row>
    <row r="73" spans="1:25" x14ac:dyDescent="0.2">
      <c r="A73" s="15" t="s">
        <v>614</v>
      </c>
      <c r="Q73" s="15" t="s">
        <v>623</v>
      </c>
    </row>
  </sheetData>
  <mergeCells count="46">
    <mergeCell ref="A3:B9"/>
    <mergeCell ref="C3:K9"/>
    <mergeCell ref="L3:L8"/>
    <mergeCell ref="M3:P4"/>
    <mergeCell ref="M5:N6"/>
    <mergeCell ref="O5:O8"/>
    <mergeCell ref="P5:P8"/>
    <mergeCell ref="M7:M8"/>
    <mergeCell ref="N7:N8"/>
    <mergeCell ref="M9:P9"/>
    <mergeCell ref="A39:B45"/>
    <mergeCell ref="C39:K45"/>
    <mergeCell ref="L39:L44"/>
    <mergeCell ref="M39:P40"/>
    <mergeCell ref="M41:N42"/>
    <mergeCell ref="O41:O44"/>
    <mergeCell ref="P41:P44"/>
    <mergeCell ref="M43:M44"/>
    <mergeCell ref="N43:N44"/>
    <mergeCell ref="M45:P45"/>
    <mergeCell ref="Q3:S4"/>
    <mergeCell ref="T3:W4"/>
    <mergeCell ref="Y3:Y9"/>
    <mergeCell ref="Q5:R6"/>
    <mergeCell ref="S5:S8"/>
    <mergeCell ref="T5:U6"/>
    <mergeCell ref="V5:V8"/>
    <mergeCell ref="W5:W8"/>
    <mergeCell ref="Q7:Q8"/>
    <mergeCell ref="R7:R8"/>
    <mergeCell ref="T7:T8"/>
    <mergeCell ref="U7:U8"/>
    <mergeCell ref="T9:X9"/>
    <mergeCell ref="Q39:S40"/>
    <mergeCell ref="T39:W40"/>
    <mergeCell ref="Y39:Y45"/>
    <mergeCell ref="Q41:R42"/>
    <mergeCell ref="S41:S44"/>
    <mergeCell ref="T41:U42"/>
    <mergeCell ref="V41:V44"/>
    <mergeCell ref="W41:W44"/>
    <mergeCell ref="Q43:Q44"/>
    <mergeCell ref="R43:R44"/>
    <mergeCell ref="T43:T44"/>
    <mergeCell ref="U43:U44"/>
    <mergeCell ref="T45:X45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&amp;C18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90"/>
  <sheetViews>
    <sheetView zoomScaleNormal="100" workbookViewId="0">
      <selection activeCell="AI1" sqref="AI1"/>
    </sheetView>
  </sheetViews>
  <sheetFormatPr baseColWidth="10" defaultColWidth="12" defaultRowHeight="11.25" x14ac:dyDescent="0.2"/>
  <cols>
    <col min="1" max="1" width="4" style="90" customWidth="1"/>
    <col min="2" max="2" width="1.6640625" style="90" customWidth="1"/>
    <col min="3" max="3" width="1" style="90" customWidth="1"/>
    <col min="4" max="4" width="0.83203125" style="90" customWidth="1"/>
    <col min="5" max="5" width="2.33203125" style="90" customWidth="1"/>
    <col min="6" max="6" width="4.33203125" style="90" customWidth="1"/>
    <col min="7" max="7" width="8.6640625" style="90" customWidth="1"/>
    <col min="8" max="8" width="0.6640625" style="90" customWidth="1"/>
    <col min="9" max="9" width="3.5" style="90" customWidth="1"/>
    <col min="10" max="10" width="11.33203125" style="90" customWidth="1"/>
    <col min="11" max="11" width="1" style="90" customWidth="1"/>
    <col min="12" max="12" width="10.33203125" style="90" customWidth="1"/>
    <col min="13" max="20" width="9.6640625" style="90" customWidth="1"/>
    <col min="21" max="33" width="12" style="90"/>
    <col min="34" max="34" width="4.33203125" style="90" bestFit="1" customWidth="1"/>
    <col min="35" max="16384" width="12" style="90"/>
  </cols>
  <sheetData>
    <row r="1" spans="1:34" ht="12" x14ac:dyDescent="0.2">
      <c r="A1" s="181"/>
      <c r="B1" s="181"/>
      <c r="C1" s="181"/>
      <c r="D1" s="181"/>
      <c r="E1" s="181"/>
      <c r="F1" s="207"/>
      <c r="G1" s="181"/>
      <c r="H1" s="181"/>
      <c r="I1" s="181"/>
      <c r="J1" s="181"/>
      <c r="K1" s="181"/>
      <c r="L1" s="208"/>
      <c r="M1" s="181"/>
      <c r="N1" s="181"/>
      <c r="O1" s="181"/>
      <c r="P1" s="181"/>
      <c r="Q1" s="181"/>
      <c r="R1" s="181"/>
      <c r="S1" s="181"/>
      <c r="T1" s="195" t="s">
        <v>1137</v>
      </c>
      <c r="U1" s="206" t="s">
        <v>266</v>
      </c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</row>
    <row r="2" spans="1:34" ht="6" customHeight="1" x14ac:dyDescent="0.2"/>
    <row r="3" spans="1:34" ht="9" customHeight="1" x14ac:dyDescent="0.2">
      <c r="A3" s="837" t="s">
        <v>31</v>
      </c>
      <c r="B3" s="719"/>
      <c r="C3" s="209"/>
      <c r="D3" s="209"/>
      <c r="E3" s="209"/>
      <c r="F3" s="209"/>
      <c r="G3" s="209"/>
      <c r="H3" s="209"/>
      <c r="I3" s="209"/>
      <c r="J3" s="209"/>
      <c r="K3" s="210"/>
      <c r="L3" s="839" t="s">
        <v>1075</v>
      </c>
      <c r="M3" s="842" t="s">
        <v>291</v>
      </c>
      <c r="N3" s="843"/>
      <c r="O3" s="843"/>
      <c r="P3" s="843"/>
      <c r="Q3" s="843"/>
      <c r="R3" s="843"/>
      <c r="S3" s="843"/>
      <c r="T3" s="843"/>
      <c r="U3" s="823" t="s">
        <v>267</v>
      </c>
      <c r="V3" s="823"/>
      <c r="W3" s="823"/>
      <c r="X3" s="823"/>
      <c r="Y3" s="823"/>
      <c r="Z3" s="823"/>
      <c r="AA3" s="823"/>
      <c r="AB3" s="823"/>
      <c r="AC3" s="823"/>
      <c r="AD3" s="823"/>
      <c r="AE3" s="824"/>
      <c r="AF3" s="827" t="s">
        <v>268</v>
      </c>
      <c r="AG3" s="828"/>
      <c r="AH3" s="827" t="s">
        <v>31</v>
      </c>
    </row>
    <row r="4" spans="1:34" x14ac:dyDescent="0.2">
      <c r="A4" s="819"/>
      <c r="B4" s="732"/>
      <c r="K4" s="93"/>
      <c r="L4" s="840"/>
      <c r="M4" s="844"/>
      <c r="N4" s="845"/>
      <c r="O4" s="845"/>
      <c r="P4" s="845"/>
      <c r="Q4" s="845"/>
      <c r="R4" s="845"/>
      <c r="S4" s="845"/>
      <c r="T4" s="845"/>
      <c r="U4" s="825"/>
      <c r="V4" s="825"/>
      <c r="W4" s="825"/>
      <c r="X4" s="825"/>
      <c r="Y4" s="825"/>
      <c r="Z4" s="825"/>
      <c r="AA4" s="825"/>
      <c r="AB4" s="825"/>
      <c r="AC4" s="825"/>
      <c r="AD4" s="825"/>
      <c r="AE4" s="826"/>
      <c r="AF4" s="829"/>
      <c r="AG4" s="830"/>
      <c r="AH4" s="833"/>
    </row>
    <row r="5" spans="1:34" ht="13.15" customHeight="1" x14ac:dyDescent="0.2">
      <c r="A5" s="819"/>
      <c r="B5" s="732"/>
      <c r="C5" s="211"/>
      <c r="D5" s="212" t="s">
        <v>292</v>
      </c>
      <c r="E5" s="212"/>
      <c r="F5" s="212"/>
      <c r="G5" s="212"/>
      <c r="H5" s="212"/>
      <c r="I5" s="212"/>
      <c r="J5" s="212"/>
      <c r="K5" s="93"/>
      <c r="L5" s="840"/>
      <c r="M5" s="839" t="s">
        <v>293</v>
      </c>
      <c r="N5" s="213" t="s">
        <v>294</v>
      </c>
      <c r="O5" s="213" t="s">
        <v>295</v>
      </c>
      <c r="P5" s="213" t="s">
        <v>296</v>
      </c>
      <c r="Q5" s="213" t="s">
        <v>297</v>
      </c>
      <c r="R5" s="213" t="s">
        <v>298</v>
      </c>
      <c r="S5" s="214" t="s">
        <v>299</v>
      </c>
      <c r="T5" s="215" t="s">
        <v>300</v>
      </c>
      <c r="U5" s="252" t="s">
        <v>269</v>
      </c>
      <c r="V5" s="213" t="s">
        <v>270</v>
      </c>
      <c r="W5" s="213" t="s">
        <v>271</v>
      </c>
      <c r="X5" s="213" t="s">
        <v>272</v>
      </c>
      <c r="Y5" s="213" t="s">
        <v>273</v>
      </c>
      <c r="Z5" s="213" t="s">
        <v>274</v>
      </c>
      <c r="AA5" s="213" t="s">
        <v>275</v>
      </c>
      <c r="AB5" s="213" t="s">
        <v>276</v>
      </c>
      <c r="AC5" s="213" t="s">
        <v>277</v>
      </c>
      <c r="AD5" s="213" t="s">
        <v>278</v>
      </c>
      <c r="AE5" s="213" t="s">
        <v>279</v>
      </c>
      <c r="AF5" s="829"/>
      <c r="AG5" s="830"/>
      <c r="AH5" s="833"/>
    </row>
    <row r="6" spans="1:34" ht="13.15" customHeight="1" x14ac:dyDescent="0.2">
      <c r="A6" s="819"/>
      <c r="B6" s="732"/>
      <c r="C6" s="211"/>
      <c r="D6" s="212" t="s">
        <v>301</v>
      </c>
      <c r="E6" s="212"/>
      <c r="F6" s="212"/>
      <c r="G6" s="212"/>
      <c r="H6" s="212"/>
      <c r="I6" s="212"/>
      <c r="J6" s="212"/>
      <c r="K6" s="93"/>
      <c r="L6" s="840"/>
      <c r="M6" s="840"/>
      <c r="N6" s="216" t="s">
        <v>253</v>
      </c>
      <c r="O6" s="216" t="s">
        <v>253</v>
      </c>
      <c r="P6" s="216" t="s">
        <v>253</v>
      </c>
      <c r="Q6" s="216" t="s">
        <v>253</v>
      </c>
      <c r="R6" s="216" t="s">
        <v>253</v>
      </c>
      <c r="S6" s="217" t="s">
        <v>253</v>
      </c>
      <c r="T6" s="218" t="s">
        <v>253</v>
      </c>
      <c r="U6" s="216" t="s">
        <v>253</v>
      </c>
      <c r="V6" s="216" t="s">
        <v>253</v>
      </c>
      <c r="W6" s="216" t="s">
        <v>253</v>
      </c>
      <c r="X6" s="216" t="s">
        <v>253</v>
      </c>
      <c r="Y6" s="216" t="s">
        <v>253</v>
      </c>
      <c r="Z6" s="216" t="s">
        <v>253</v>
      </c>
      <c r="AA6" s="216" t="s">
        <v>253</v>
      </c>
      <c r="AB6" s="216" t="s">
        <v>253</v>
      </c>
      <c r="AC6" s="216" t="s">
        <v>253</v>
      </c>
      <c r="AD6" s="216" t="s">
        <v>253</v>
      </c>
      <c r="AE6" s="216" t="s">
        <v>38</v>
      </c>
      <c r="AF6" s="829"/>
      <c r="AG6" s="830"/>
      <c r="AH6" s="833"/>
    </row>
    <row r="7" spans="1:34" ht="13.15" customHeight="1" x14ac:dyDescent="0.2">
      <c r="A7" s="819"/>
      <c r="B7" s="732"/>
      <c r="K7" s="93"/>
      <c r="L7" s="841"/>
      <c r="M7" s="841"/>
      <c r="N7" s="219" t="s">
        <v>302</v>
      </c>
      <c r="O7" s="219" t="s">
        <v>303</v>
      </c>
      <c r="P7" s="219" t="s">
        <v>304</v>
      </c>
      <c r="Q7" s="219" t="s">
        <v>305</v>
      </c>
      <c r="R7" s="219" t="s">
        <v>306</v>
      </c>
      <c r="S7" s="220" t="s">
        <v>307</v>
      </c>
      <c r="T7" s="221" t="s">
        <v>308</v>
      </c>
      <c r="U7" s="219" t="s">
        <v>280</v>
      </c>
      <c r="V7" s="219" t="s">
        <v>281</v>
      </c>
      <c r="W7" s="219" t="s">
        <v>282</v>
      </c>
      <c r="X7" s="219" t="s">
        <v>283</v>
      </c>
      <c r="Y7" s="219" t="s">
        <v>284</v>
      </c>
      <c r="Z7" s="219" t="s">
        <v>285</v>
      </c>
      <c r="AA7" s="219" t="s">
        <v>286</v>
      </c>
      <c r="AB7" s="219" t="s">
        <v>287</v>
      </c>
      <c r="AC7" s="219" t="s">
        <v>288</v>
      </c>
      <c r="AD7" s="219" t="s">
        <v>289</v>
      </c>
      <c r="AE7" s="253" t="s">
        <v>290</v>
      </c>
      <c r="AF7" s="831"/>
      <c r="AG7" s="832"/>
      <c r="AH7" s="833"/>
    </row>
    <row r="8" spans="1:34" ht="12" customHeight="1" x14ac:dyDescent="0.2">
      <c r="A8" s="717"/>
      <c r="B8" s="720"/>
      <c r="C8" s="91"/>
      <c r="D8" s="91"/>
      <c r="E8" s="91"/>
      <c r="F8" s="91"/>
      <c r="G8" s="91"/>
      <c r="H8" s="91"/>
      <c r="I8" s="91"/>
      <c r="J8" s="91"/>
      <c r="K8" s="96"/>
      <c r="L8" s="846" t="s">
        <v>248</v>
      </c>
      <c r="M8" s="847"/>
      <c r="N8" s="847"/>
      <c r="O8" s="847"/>
      <c r="P8" s="847"/>
      <c r="Q8" s="847"/>
      <c r="R8" s="847"/>
      <c r="S8" s="847"/>
      <c r="T8" s="847"/>
      <c r="U8" s="835" t="s">
        <v>248</v>
      </c>
      <c r="V8" s="835"/>
      <c r="W8" s="835"/>
      <c r="X8" s="835"/>
      <c r="Y8" s="835"/>
      <c r="Z8" s="835"/>
      <c r="AA8" s="835"/>
      <c r="AB8" s="835"/>
      <c r="AC8" s="835"/>
      <c r="AD8" s="835"/>
      <c r="AE8" s="836"/>
      <c r="AF8" s="254" t="s">
        <v>154</v>
      </c>
      <c r="AG8" s="268"/>
      <c r="AH8" s="834"/>
    </row>
    <row r="9" spans="1:34" x14ac:dyDescent="0.2">
      <c r="L9" s="222"/>
      <c r="M9" s="222"/>
      <c r="N9" s="222"/>
      <c r="O9" s="222"/>
      <c r="P9" s="222"/>
      <c r="Q9" s="222"/>
      <c r="R9" s="222"/>
      <c r="S9" s="222"/>
      <c r="T9" s="222"/>
    </row>
    <row r="10" spans="1:34" x14ac:dyDescent="0.2">
      <c r="C10" s="102"/>
      <c r="D10" s="224" t="s">
        <v>7</v>
      </c>
      <c r="F10" s="98"/>
      <c r="G10" s="98"/>
      <c r="H10" s="98"/>
      <c r="I10" s="98"/>
      <c r="J10" s="98"/>
      <c r="K10" s="99"/>
      <c r="L10" s="838" t="s">
        <v>249</v>
      </c>
      <c r="M10" s="838"/>
      <c r="N10" s="838"/>
      <c r="O10" s="838"/>
      <c r="P10" s="838"/>
      <c r="Q10" s="838"/>
      <c r="R10" s="838"/>
      <c r="S10" s="838"/>
      <c r="T10" s="838"/>
      <c r="U10" s="746" t="s">
        <v>249</v>
      </c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</row>
    <row r="11" spans="1:34" ht="8.1" customHeight="1" x14ac:dyDescent="0.2">
      <c r="C11" s="102"/>
      <c r="D11" s="98"/>
      <c r="K11" s="99"/>
      <c r="L11" s="225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</row>
    <row r="12" spans="1:34" ht="10.15" customHeight="1" x14ac:dyDescent="0.2">
      <c r="A12" s="100" t="s">
        <v>8</v>
      </c>
      <c r="B12" s="93"/>
      <c r="D12" s="101" t="s">
        <v>309</v>
      </c>
      <c r="E12" s="101"/>
      <c r="F12" s="101"/>
      <c r="G12" s="101"/>
      <c r="H12" s="101"/>
      <c r="I12" s="101"/>
      <c r="J12" s="101"/>
      <c r="K12" s="99"/>
      <c r="L12" s="226">
        <v>2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28">
        <v>1</v>
      </c>
      <c r="U12" s="230">
        <v>0</v>
      </c>
      <c r="V12" s="230">
        <v>0</v>
      </c>
      <c r="W12" s="230">
        <v>0</v>
      </c>
      <c r="X12" s="230">
        <v>0</v>
      </c>
      <c r="Y12" s="230">
        <v>0</v>
      </c>
      <c r="Z12" s="230">
        <v>0</v>
      </c>
      <c r="AA12" s="230">
        <v>1</v>
      </c>
      <c r="AB12" s="230">
        <v>0</v>
      </c>
      <c r="AC12" s="230">
        <v>0</v>
      </c>
      <c r="AD12" s="230">
        <v>0</v>
      </c>
      <c r="AE12" s="230">
        <v>0</v>
      </c>
      <c r="AF12" s="551">
        <v>398.5</v>
      </c>
      <c r="AG12" s="255"/>
      <c r="AH12" s="100" t="s">
        <v>8</v>
      </c>
    </row>
    <row r="13" spans="1:34" ht="10.15" customHeight="1" x14ac:dyDescent="0.2">
      <c r="A13" s="100" t="s">
        <v>10</v>
      </c>
      <c r="B13" s="93"/>
      <c r="D13" s="103" t="s">
        <v>252</v>
      </c>
      <c r="E13" s="103"/>
      <c r="F13" s="103"/>
      <c r="G13" s="90" t="s">
        <v>586</v>
      </c>
      <c r="H13" s="101" t="s">
        <v>250</v>
      </c>
      <c r="I13" s="101"/>
      <c r="J13" s="101"/>
      <c r="K13" s="93"/>
      <c r="L13" s="229">
        <v>1</v>
      </c>
      <c r="M13" s="230">
        <v>0</v>
      </c>
      <c r="N13" s="230">
        <v>0</v>
      </c>
      <c r="O13" s="230">
        <v>0</v>
      </c>
      <c r="P13" s="230">
        <v>0</v>
      </c>
      <c r="Q13" s="230">
        <v>0</v>
      </c>
      <c r="R13" s="230">
        <v>0</v>
      </c>
      <c r="S13" s="230">
        <v>0</v>
      </c>
      <c r="T13" s="231">
        <v>0</v>
      </c>
      <c r="U13" s="230">
        <v>0</v>
      </c>
      <c r="V13" s="230">
        <v>0</v>
      </c>
      <c r="W13" s="230">
        <v>0</v>
      </c>
      <c r="X13" s="230">
        <v>0</v>
      </c>
      <c r="Y13" s="230">
        <v>0</v>
      </c>
      <c r="Z13" s="230">
        <v>1</v>
      </c>
      <c r="AA13" s="230">
        <v>0</v>
      </c>
      <c r="AB13" s="230">
        <v>0</v>
      </c>
      <c r="AC13" s="230">
        <v>0</v>
      </c>
      <c r="AD13" s="230">
        <v>0</v>
      </c>
      <c r="AE13" s="230">
        <v>0</v>
      </c>
      <c r="AF13" s="551">
        <v>485</v>
      </c>
      <c r="AG13" s="255"/>
      <c r="AH13" s="100" t="s">
        <v>10</v>
      </c>
    </row>
    <row r="14" spans="1:34" ht="10.15" customHeight="1" x14ac:dyDescent="0.2">
      <c r="A14" s="100" t="s">
        <v>12</v>
      </c>
      <c r="B14" s="93"/>
      <c r="D14" s="103" t="s">
        <v>254</v>
      </c>
      <c r="E14" s="103"/>
      <c r="F14" s="103"/>
      <c r="G14" s="90" t="s">
        <v>586</v>
      </c>
      <c r="H14" s="101" t="s">
        <v>252</v>
      </c>
      <c r="I14" s="101"/>
      <c r="J14" s="101"/>
      <c r="K14" s="93"/>
      <c r="L14" s="229">
        <v>5</v>
      </c>
      <c r="M14" s="230">
        <v>0</v>
      </c>
      <c r="N14" s="230">
        <v>0</v>
      </c>
      <c r="O14" s="230">
        <v>0</v>
      </c>
      <c r="P14" s="230">
        <v>0</v>
      </c>
      <c r="Q14" s="230">
        <v>0</v>
      </c>
      <c r="R14" s="230">
        <v>2</v>
      </c>
      <c r="S14" s="230">
        <v>0</v>
      </c>
      <c r="T14" s="231">
        <v>3</v>
      </c>
      <c r="U14" s="230">
        <v>0</v>
      </c>
      <c r="V14" s="230">
        <v>0</v>
      </c>
      <c r="W14" s="230">
        <v>0</v>
      </c>
      <c r="X14" s="230">
        <v>0</v>
      </c>
      <c r="Y14" s="230">
        <v>0</v>
      </c>
      <c r="Z14" s="230">
        <v>0</v>
      </c>
      <c r="AA14" s="230">
        <v>0</v>
      </c>
      <c r="AB14" s="230">
        <v>0</v>
      </c>
      <c r="AC14" s="230">
        <v>0</v>
      </c>
      <c r="AD14" s="230">
        <v>0</v>
      </c>
      <c r="AE14" s="230">
        <v>0</v>
      </c>
      <c r="AF14" s="551">
        <v>333</v>
      </c>
      <c r="AG14" s="255"/>
      <c r="AH14" s="100" t="s">
        <v>12</v>
      </c>
    </row>
    <row r="15" spans="1:34" ht="10.15" customHeight="1" x14ac:dyDescent="0.2">
      <c r="A15" s="100" t="s">
        <v>14</v>
      </c>
      <c r="B15" s="93"/>
      <c r="D15" s="104"/>
      <c r="E15" s="104" t="s">
        <v>256</v>
      </c>
      <c r="F15" s="104"/>
      <c r="G15" s="90" t="s">
        <v>586</v>
      </c>
      <c r="H15" s="101" t="s">
        <v>254</v>
      </c>
      <c r="I15" s="101"/>
      <c r="J15" s="101"/>
      <c r="K15" s="93"/>
      <c r="L15" s="229">
        <v>8</v>
      </c>
      <c r="M15" s="230">
        <v>0</v>
      </c>
      <c r="N15" s="230">
        <v>1</v>
      </c>
      <c r="O15" s="230">
        <v>0</v>
      </c>
      <c r="P15" s="230">
        <v>1</v>
      </c>
      <c r="Q15" s="230">
        <v>1</v>
      </c>
      <c r="R15" s="230">
        <v>3</v>
      </c>
      <c r="S15" s="230">
        <v>0</v>
      </c>
      <c r="T15" s="231">
        <v>1</v>
      </c>
      <c r="U15" s="230">
        <v>0</v>
      </c>
      <c r="V15" s="230">
        <v>1</v>
      </c>
      <c r="W15" s="230">
        <v>0</v>
      </c>
      <c r="X15" s="230">
        <v>0</v>
      </c>
      <c r="Y15" s="230">
        <v>0</v>
      </c>
      <c r="Z15" s="230">
        <v>0</v>
      </c>
      <c r="AA15" s="230">
        <v>0</v>
      </c>
      <c r="AB15" s="230">
        <v>0</v>
      </c>
      <c r="AC15" s="230">
        <v>0</v>
      </c>
      <c r="AD15" s="230">
        <v>0</v>
      </c>
      <c r="AE15" s="230">
        <v>0</v>
      </c>
      <c r="AF15" s="551">
        <v>288.8</v>
      </c>
      <c r="AG15" s="255"/>
      <c r="AH15" s="100" t="s">
        <v>14</v>
      </c>
    </row>
    <row r="16" spans="1:34" ht="10.15" customHeight="1" x14ac:dyDescent="0.2">
      <c r="A16" s="100" t="s">
        <v>16</v>
      </c>
      <c r="B16" s="93"/>
      <c r="G16" s="90" t="s">
        <v>234</v>
      </c>
      <c r="I16" s="101" t="s">
        <v>256</v>
      </c>
      <c r="J16" s="101"/>
      <c r="K16" s="93"/>
      <c r="L16" s="229">
        <v>9</v>
      </c>
      <c r="M16" s="230">
        <v>0</v>
      </c>
      <c r="N16" s="230">
        <v>0</v>
      </c>
      <c r="O16" s="230">
        <v>0</v>
      </c>
      <c r="P16" s="230">
        <v>2</v>
      </c>
      <c r="Q16" s="230">
        <v>0</v>
      </c>
      <c r="R16" s="230">
        <v>2</v>
      </c>
      <c r="S16" s="230">
        <v>2</v>
      </c>
      <c r="T16" s="231">
        <v>2</v>
      </c>
      <c r="U16" s="230">
        <v>0</v>
      </c>
      <c r="V16" s="230">
        <v>1</v>
      </c>
      <c r="W16" s="230">
        <v>0</v>
      </c>
      <c r="X16" s="230">
        <v>0</v>
      </c>
      <c r="Y16" s="230">
        <v>0</v>
      </c>
      <c r="Z16" s="230">
        <v>0</v>
      </c>
      <c r="AA16" s="230">
        <v>0</v>
      </c>
      <c r="AB16" s="230">
        <v>0</v>
      </c>
      <c r="AC16" s="230">
        <v>0</v>
      </c>
      <c r="AD16" s="230">
        <v>0</v>
      </c>
      <c r="AE16" s="230">
        <v>0</v>
      </c>
      <c r="AF16" s="551">
        <v>320.3</v>
      </c>
      <c r="AG16" s="255"/>
      <c r="AH16" s="100" t="s">
        <v>16</v>
      </c>
    </row>
    <row r="17" spans="1:34" ht="6" customHeight="1" x14ac:dyDescent="0.2">
      <c r="B17" s="93"/>
      <c r="K17" s="93"/>
      <c r="L17" s="229"/>
      <c r="M17" s="230"/>
      <c r="N17" s="230"/>
      <c r="O17" s="230"/>
      <c r="P17" s="230"/>
      <c r="Q17" s="230"/>
      <c r="R17" s="230"/>
      <c r="S17" s="230"/>
      <c r="T17" s="231"/>
      <c r="U17" s="257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552"/>
      <c r="AG17" s="468"/>
    </row>
    <row r="18" spans="1:34" ht="10.15" customHeight="1" x14ac:dyDescent="0.2">
      <c r="A18" s="232" t="s">
        <v>18</v>
      </c>
      <c r="B18" s="93"/>
      <c r="J18" s="105" t="s">
        <v>23</v>
      </c>
      <c r="K18" s="93"/>
      <c r="L18" s="233">
        <v>25</v>
      </c>
      <c r="M18" s="234">
        <v>0</v>
      </c>
      <c r="N18" s="234">
        <v>1</v>
      </c>
      <c r="O18" s="234">
        <v>0</v>
      </c>
      <c r="P18" s="234">
        <v>3</v>
      </c>
      <c r="Q18" s="234">
        <v>1</v>
      </c>
      <c r="R18" s="234">
        <v>7</v>
      </c>
      <c r="S18" s="234">
        <v>2</v>
      </c>
      <c r="T18" s="235">
        <v>7</v>
      </c>
      <c r="U18" s="234">
        <v>0</v>
      </c>
      <c r="V18" s="234">
        <v>2</v>
      </c>
      <c r="W18" s="230">
        <v>0</v>
      </c>
      <c r="X18" s="230">
        <v>0</v>
      </c>
      <c r="Y18" s="230">
        <v>0</v>
      </c>
      <c r="Z18" s="230">
        <v>1</v>
      </c>
      <c r="AA18" s="234">
        <v>1</v>
      </c>
      <c r="AB18" s="230">
        <v>0</v>
      </c>
      <c r="AC18" s="230">
        <v>0</v>
      </c>
      <c r="AD18" s="230">
        <v>0</v>
      </c>
      <c r="AE18" s="230">
        <v>0</v>
      </c>
      <c r="AF18" s="541">
        <v>343.2</v>
      </c>
      <c r="AG18" s="249"/>
      <c r="AH18" s="232" t="s">
        <v>18</v>
      </c>
    </row>
    <row r="19" spans="1:34" ht="10.9" customHeight="1" x14ac:dyDescent="0.2">
      <c r="A19" s="100"/>
      <c r="B19" s="93"/>
      <c r="J19" s="105"/>
      <c r="K19" s="93"/>
      <c r="L19" s="236"/>
      <c r="M19" s="237"/>
      <c r="N19" s="238"/>
      <c r="O19" s="238"/>
      <c r="P19" s="238"/>
      <c r="Q19" s="238"/>
      <c r="R19" s="239"/>
      <c r="S19" s="240"/>
      <c r="T19" s="240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553"/>
      <c r="AG19" s="246"/>
      <c r="AH19" s="100"/>
    </row>
    <row r="20" spans="1:34" x14ac:dyDescent="0.2">
      <c r="B20" s="93"/>
      <c r="D20" s="107" t="s">
        <v>24</v>
      </c>
      <c r="E20" s="107"/>
      <c r="F20" s="107"/>
      <c r="G20" s="107"/>
      <c r="H20" s="107"/>
      <c r="I20" s="107"/>
      <c r="J20" s="107"/>
      <c r="K20" s="93"/>
      <c r="L20" s="236"/>
      <c r="M20" s="237"/>
      <c r="N20" s="238"/>
      <c r="O20" s="238"/>
      <c r="P20" s="238"/>
      <c r="Q20" s="238"/>
      <c r="R20" s="239"/>
      <c r="S20" s="240"/>
      <c r="T20" s="240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553"/>
      <c r="AG20" s="246"/>
    </row>
    <row r="21" spans="1:34" ht="8.1" customHeight="1" x14ac:dyDescent="0.2">
      <c r="B21" s="93"/>
      <c r="K21" s="93"/>
      <c r="L21" s="236"/>
      <c r="M21" s="237"/>
      <c r="N21" s="238"/>
      <c r="O21" s="238"/>
      <c r="P21" s="238"/>
      <c r="Q21" s="238"/>
      <c r="R21" s="239"/>
      <c r="S21" s="240"/>
      <c r="T21" s="240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553"/>
      <c r="AG21" s="246"/>
    </row>
    <row r="22" spans="1:34" ht="10.15" customHeight="1" x14ac:dyDescent="0.2">
      <c r="A22" s="100" t="s">
        <v>20</v>
      </c>
      <c r="B22" s="93"/>
      <c r="D22" s="101" t="s">
        <v>313</v>
      </c>
      <c r="E22" s="101"/>
      <c r="F22" s="101"/>
      <c r="G22" s="101"/>
      <c r="H22" s="101"/>
      <c r="I22" s="101"/>
      <c r="J22" s="101"/>
      <c r="K22" s="93"/>
      <c r="L22" s="229">
        <v>1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31">
        <v>1</v>
      </c>
      <c r="U22" s="230">
        <v>0</v>
      </c>
      <c r="V22" s="230">
        <v>0</v>
      </c>
      <c r="W22" s="230">
        <v>0</v>
      </c>
      <c r="X22" s="230">
        <v>0</v>
      </c>
      <c r="Y22" s="230">
        <v>0</v>
      </c>
      <c r="Z22" s="230">
        <v>0</v>
      </c>
      <c r="AA22" s="230">
        <v>0</v>
      </c>
      <c r="AB22" s="230">
        <v>0</v>
      </c>
      <c r="AC22" s="230">
        <v>0</v>
      </c>
      <c r="AD22" s="230">
        <v>0</v>
      </c>
      <c r="AE22" s="230">
        <v>0</v>
      </c>
      <c r="AF22" s="551">
        <v>350</v>
      </c>
      <c r="AG22" s="255"/>
      <c r="AH22" s="100" t="s">
        <v>20</v>
      </c>
    </row>
    <row r="23" spans="1:34" ht="10.15" customHeight="1" x14ac:dyDescent="0.2">
      <c r="A23" s="100" t="s">
        <v>22</v>
      </c>
      <c r="B23" s="93"/>
      <c r="D23" s="103" t="s">
        <v>260</v>
      </c>
      <c r="E23" s="103"/>
      <c r="F23" s="103"/>
      <c r="G23" s="90" t="s">
        <v>586</v>
      </c>
      <c r="H23" s="101" t="s">
        <v>256</v>
      </c>
      <c r="I23" s="101"/>
      <c r="J23" s="101"/>
      <c r="K23" s="93"/>
      <c r="L23" s="229">
        <v>49</v>
      </c>
      <c r="M23" s="230">
        <v>0</v>
      </c>
      <c r="N23" s="230">
        <v>0</v>
      </c>
      <c r="O23" s="230">
        <v>0</v>
      </c>
      <c r="P23" s="230">
        <v>3</v>
      </c>
      <c r="Q23" s="230">
        <v>1</v>
      </c>
      <c r="R23" s="230">
        <v>5</v>
      </c>
      <c r="S23" s="230">
        <v>15</v>
      </c>
      <c r="T23" s="231">
        <v>15</v>
      </c>
      <c r="U23" s="230">
        <v>2</v>
      </c>
      <c r="V23" s="230">
        <v>7</v>
      </c>
      <c r="W23" s="230">
        <v>1</v>
      </c>
      <c r="X23" s="230">
        <v>0</v>
      </c>
      <c r="Y23" s="230">
        <v>0</v>
      </c>
      <c r="Z23" s="230">
        <v>0</v>
      </c>
      <c r="AA23" s="230">
        <v>0</v>
      </c>
      <c r="AB23" s="230">
        <v>0</v>
      </c>
      <c r="AC23" s="230">
        <v>0</v>
      </c>
      <c r="AD23" s="230">
        <v>0</v>
      </c>
      <c r="AE23" s="230">
        <v>0</v>
      </c>
      <c r="AF23" s="551">
        <v>329.2</v>
      </c>
      <c r="AG23" s="255"/>
      <c r="AH23" s="100" t="s">
        <v>22</v>
      </c>
    </row>
    <row r="24" spans="1:34" ht="10.15" customHeight="1" x14ac:dyDescent="0.2">
      <c r="A24" s="100" t="s">
        <v>55</v>
      </c>
      <c r="B24" s="93"/>
      <c r="D24" s="104" t="s">
        <v>235</v>
      </c>
      <c r="F24" s="104"/>
      <c r="G24" s="90" t="s">
        <v>586</v>
      </c>
      <c r="H24" s="101" t="s">
        <v>260</v>
      </c>
      <c r="I24" s="101"/>
      <c r="J24" s="101"/>
      <c r="K24" s="93"/>
      <c r="L24" s="229">
        <v>160</v>
      </c>
      <c r="M24" s="230">
        <v>1</v>
      </c>
      <c r="N24" s="230">
        <v>0</v>
      </c>
      <c r="O24" s="230">
        <v>0</v>
      </c>
      <c r="P24" s="230">
        <v>5</v>
      </c>
      <c r="Q24" s="230">
        <v>5</v>
      </c>
      <c r="R24" s="230">
        <v>15</v>
      </c>
      <c r="S24" s="230">
        <v>30</v>
      </c>
      <c r="T24" s="231">
        <v>53</v>
      </c>
      <c r="U24" s="230">
        <v>15</v>
      </c>
      <c r="V24" s="230">
        <v>24</v>
      </c>
      <c r="W24" s="230">
        <v>4</v>
      </c>
      <c r="X24" s="230">
        <v>4</v>
      </c>
      <c r="Y24" s="230">
        <v>2</v>
      </c>
      <c r="Z24" s="230">
        <v>1</v>
      </c>
      <c r="AA24" s="230">
        <v>0</v>
      </c>
      <c r="AB24" s="230">
        <v>1</v>
      </c>
      <c r="AC24" s="230">
        <v>0</v>
      </c>
      <c r="AD24" s="230">
        <v>0</v>
      </c>
      <c r="AE24" s="230">
        <v>0</v>
      </c>
      <c r="AF24" s="551">
        <v>346.3</v>
      </c>
      <c r="AG24" s="255"/>
      <c r="AH24" s="100" t="s">
        <v>55</v>
      </c>
    </row>
    <row r="25" spans="1:34" ht="10.15" customHeight="1" x14ac:dyDescent="0.2">
      <c r="A25" s="100" t="s">
        <v>57</v>
      </c>
      <c r="B25" s="93"/>
      <c r="E25" s="104" t="s">
        <v>263</v>
      </c>
      <c r="F25" s="104"/>
      <c r="G25" s="90" t="s">
        <v>586</v>
      </c>
      <c r="H25" s="101" t="s">
        <v>235</v>
      </c>
      <c r="I25" s="101"/>
      <c r="J25" s="101"/>
      <c r="K25" s="93"/>
      <c r="L25" s="229">
        <v>351</v>
      </c>
      <c r="M25" s="230">
        <v>1</v>
      </c>
      <c r="N25" s="230">
        <v>0</v>
      </c>
      <c r="O25" s="230">
        <v>0</v>
      </c>
      <c r="P25" s="230">
        <v>11</v>
      </c>
      <c r="Q25" s="230">
        <v>7</v>
      </c>
      <c r="R25" s="230">
        <v>38</v>
      </c>
      <c r="S25" s="230">
        <v>83</v>
      </c>
      <c r="T25" s="231">
        <v>115</v>
      </c>
      <c r="U25" s="230">
        <v>25</v>
      </c>
      <c r="V25" s="230">
        <v>37</v>
      </c>
      <c r="W25" s="230">
        <v>12</v>
      </c>
      <c r="X25" s="230">
        <v>11</v>
      </c>
      <c r="Y25" s="230">
        <v>1</v>
      </c>
      <c r="Z25" s="230">
        <v>5</v>
      </c>
      <c r="AA25" s="230">
        <v>3</v>
      </c>
      <c r="AB25" s="230">
        <v>1</v>
      </c>
      <c r="AC25" s="230">
        <v>1</v>
      </c>
      <c r="AD25" s="230">
        <v>0</v>
      </c>
      <c r="AE25" s="230">
        <v>0</v>
      </c>
      <c r="AF25" s="551">
        <v>345.8</v>
      </c>
      <c r="AG25" s="255"/>
      <c r="AH25" s="100" t="s">
        <v>57</v>
      </c>
    </row>
    <row r="26" spans="1:34" ht="10.15" customHeight="1" x14ac:dyDescent="0.2">
      <c r="A26" s="100" t="s">
        <v>59</v>
      </c>
      <c r="B26" s="93"/>
      <c r="D26" s="104"/>
      <c r="E26" s="104" t="s">
        <v>264</v>
      </c>
      <c r="F26" s="104"/>
      <c r="G26" s="90" t="s">
        <v>586</v>
      </c>
      <c r="I26" s="101" t="s">
        <v>263</v>
      </c>
      <c r="J26" s="101"/>
      <c r="K26" s="93"/>
      <c r="L26" s="229">
        <v>423</v>
      </c>
      <c r="M26" s="230">
        <v>0</v>
      </c>
      <c r="N26" s="230">
        <v>0</v>
      </c>
      <c r="O26" s="230">
        <v>0</v>
      </c>
      <c r="P26" s="230">
        <v>7</v>
      </c>
      <c r="Q26" s="230">
        <v>4</v>
      </c>
      <c r="R26" s="230">
        <v>54</v>
      </c>
      <c r="S26" s="230">
        <v>107</v>
      </c>
      <c r="T26" s="231">
        <v>136</v>
      </c>
      <c r="U26" s="230">
        <v>41</v>
      </c>
      <c r="V26" s="230">
        <v>43</v>
      </c>
      <c r="W26" s="230">
        <v>10</v>
      </c>
      <c r="X26" s="230">
        <v>11</v>
      </c>
      <c r="Y26" s="230">
        <v>2</v>
      </c>
      <c r="Z26" s="230">
        <v>7</v>
      </c>
      <c r="AA26" s="230">
        <v>1</v>
      </c>
      <c r="AB26" s="230">
        <v>0</v>
      </c>
      <c r="AC26" s="230">
        <v>0</v>
      </c>
      <c r="AD26" s="230">
        <v>0</v>
      </c>
      <c r="AE26" s="230">
        <v>0</v>
      </c>
      <c r="AF26" s="551">
        <v>343.8</v>
      </c>
      <c r="AG26" s="255"/>
      <c r="AH26" s="100" t="s">
        <v>59</v>
      </c>
    </row>
    <row r="27" spans="1:34" ht="10.15" customHeight="1" x14ac:dyDescent="0.2">
      <c r="A27" s="100" t="s">
        <v>60</v>
      </c>
      <c r="B27" s="93"/>
      <c r="D27" s="104"/>
      <c r="E27" s="104" t="s">
        <v>319</v>
      </c>
      <c r="F27" s="104"/>
      <c r="G27" s="90" t="s">
        <v>586</v>
      </c>
      <c r="I27" s="101" t="s">
        <v>264</v>
      </c>
      <c r="J27" s="101"/>
      <c r="K27" s="93"/>
      <c r="L27" s="229">
        <v>913</v>
      </c>
      <c r="M27" s="230">
        <v>1</v>
      </c>
      <c r="N27" s="230">
        <v>0</v>
      </c>
      <c r="O27" s="230">
        <v>1</v>
      </c>
      <c r="P27" s="230">
        <v>3</v>
      </c>
      <c r="Q27" s="230">
        <v>8</v>
      </c>
      <c r="R27" s="230">
        <v>79</v>
      </c>
      <c r="S27" s="230">
        <v>145</v>
      </c>
      <c r="T27" s="231">
        <v>243</v>
      </c>
      <c r="U27" s="230">
        <v>132</v>
      </c>
      <c r="V27" s="230">
        <v>182</v>
      </c>
      <c r="W27" s="230">
        <v>21</v>
      </c>
      <c r="X27" s="230">
        <v>42</v>
      </c>
      <c r="Y27" s="230">
        <v>4</v>
      </c>
      <c r="Z27" s="230">
        <v>29</v>
      </c>
      <c r="AA27" s="230">
        <v>15</v>
      </c>
      <c r="AB27" s="230">
        <v>8</v>
      </c>
      <c r="AC27" s="230">
        <v>0</v>
      </c>
      <c r="AD27" s="230">
        <v>0</v>
      </c>
      <c r="AE27" s="230">
        <v>0</v>
      </c>
      <c r="AF27" s="551">
        <v>366.3</v>
      </c>
      <c r="AG27" s="255"/>
      <c r="AH27" s="100" t="s">
        <v>60</v>
      </c>
    </row>
    <row r="28" spans="1:34" ht="10.15" customHeight="1" x14ac:dyDescent="0.2">
      <c r="A28" s="100" t="s">
        <v>62</v>
      </c>
      <c r="B28" s="93"/>
      <c r="G28" s="251" t="s">
        <v>612</v>
      </c>
      <c r="H28" s="104"/>
      <c r="I28" s="101" t="s">
        <v>319</v>
      </c>
      <c r="J28" s="101"/>
      <c r="K28" s="93"/>
      <c r="L28" s="229">
        <v>134</v>
      </c>
      <c r="M28" s="230">
        <v>0</v>
      </c>
      <c r="N28" s="230">
        <v>0</v>
      </c>
      <c r="O28" s="230">
        <v>0</v>
      </c>
      <c r="P28" s="230">
        <v>0</v>
      </c>
      <c r="Q28" s="230">
        <v>1</v>
      </c>
      <c r="R28" s="230">
        <v>9</v>
      </c>
      <c r="S28" s="230">
        <v>8</v>
      </c>
      <c r="T28" s="231">
        <v>35</v>
      </c>
      <c r="U28" s="230">
        <v>7</v>
      </c>
      <c r="V28" s="230">
        <v>36</v>
      </c>
      <c r="W28" s="230">
        <v>8</v>
      </c>
      <c r="X28" s="230">
        <v>14</v>
      </c>
      <c r="Y28" s="230">
        <v>2</v>
      </c>
      <c r="Z28" s="230">
        <v>7</v>
      </c>
      <c r="AA28" s="230">
        <v>2</v>
      </c>
      <c r="AB28" s="230">
        <v>3</v>
      </c>
      <c r="AC28" s="230">
        <v>2</v>
      </c>
      <c r="AD28" s="230">
        <v>0</v>
      </c>
      <c r="AE28" s="230">
        <v>0</v>
      </c>
      <c r="AF28" s="551">
        <v>400.4</v>
      </c>
      <c r="AG28" s="255"/>
      <c r="AH28" s="100" t="s">
        <v>62</v>
      </c>
    </row>
    <row r="29" spans="1:34" ht="6" customHeight="1" x14ac:dyDescent="0.2">
      <c r="B29" s="93"/>
      <c r="K29" s="93"/>
      <c r="L29" s="229"/>
      <c r="M29" s="229"/>
      <c r="N29" s="229"/>
      <c r="O29" s="229"/>
      <c r="P29" s="229"/>
      <c r="Q29" s="229"/>
      <c r="R29" s="229"/>
      <c r="S29" s="229"/>
      <c r="T29" s="241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551"/>
      <c r="AG29" s="255"/>
    </row>
    <row r="30" spans="1:34" ht="10.15" customHeight="1" x14ac:dyDescent="0.2">
      <c r="A30" s="232" t="s">
        <v>63</v>
      </c>
      <c r="B30" s="93"/>
      <c r="J30" s="105" t="s">
        <v>23</v>
      </c>
      <c r="K30" s="93"/>
      <c r="L30" s="233">
        <v>2031</v>
      </c>
      <c r="M30" s="233">
        <v>3</v>
      </c>
      <c r="N30" s="233">
        <v>0</v>
      </c>
      <c r="O30" s="233">
        <v>1</v>
      </c>
      <c r="P30" s="233">
        <v>29</v>
      </c>
      <c r="Q30" s="233">
        <v>26</v>
      </c>
      <c r="R30" s="233">
        <v>200</v>
      </c>
      <c r="S30" s="233">
        <v>388</v>
      </c>
      <c r="T30" s="242">
        <v>598</v>
      </c>
      <c r="U30" s="234">
        <v>222</v>
      </c>
      <c r="V30" s="234">
        <v>329</v>
      </c>
      <c r="W30" s="234">
        <v>56</v>
      </c>
      <c r="X30" s="234">
        <v>82</v>
      </c>
      <c r="Y30" s="234">
        <v>11</v>
      </c>
      <c r="Z30" s="234">
        <v>49</v>
      </c>
      <c r="AA30" s="234">
        <v>21</v>
      </c>
      <c r="AB30" s="234">
        <v>13</v>
      </c>
      <c r="AC30" s="234">
        <v>3</v>
      </c>
      <c r="AD30" s="234">
        <v>0</v>
      </c>
      <c r="AE30" s="234">
        <v>0</v>
      </c>
      <c r="AF30" s="541">
        <v>353.1</v>
      </c>
      <c r="AG30" s="249"/>
      <c r="AH30" s="232" t="s">
        <v>63</v>
      </c>
    </row>
    <row r="31" spans="1:34" ht="6" customHeight="1" x14ac:dyDescent="0.2">
      <c r="A31" s="107"/>
      <c r="B31" s="93"/>
      <c r="K31" s="93"/>
      <c r="L31" s="233"/>
      <c r="M31" s="233"/>
      <c r="N31" s="233"/>
      <c r="O31" s="233"/>
      <c r="P31" s="233"/>
      <c r="Q31" s="233"/>
      <c r="R31" s="233"/>
      <c r="S31" s="233"/>
      <c r="T31" s="242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541"/>
      <c r="AG31" s="249"/>
      <c r="AH31" s="107"/>
    </row>
    <row r="32" spans="1:34" ht="10.15" customHeight="1" x14ac:dyDescent="0.2">
      <c r="A32" s="232" t="s">
        <v>64</v>
      </c>
      <c r="B32" s="93"/>
      <c r="G32" s="98"/>
      <c r="H32" s="98"/>
      <c r="I32" s="98"/>
      <c r="J32" s="105" t="s">
        <v>320</v>
      </c>
      <c r="K32" s="93"/>
      <c r="L32" s="233">
        <v>2056</v>
      </c>
      <c r="M32" s="233">
        <v>3</v>
      </c>
      <c r="N32" s="233">
        <v>1</v>
      </c>
      <c r="O32" s="233">
        <v>1</v>
      </c>
      <c r="P32" s="233">
        <v>32</v>
      </c>
      <c r="Q32" s="233">
        <v>27</v>
      </c>
      <c r="R32" s="233">
        <v>207</v>
      </c>
      <c r="S32" s="233">
        <v>390</v>
      </c>
      <c r="T32" s="242">
        <v>605</v>
      </c>
      <c r="U32" s="234">
        <v>222</v>
      </c>
      <c r="V32" s="234">
        <v>331</v>
      </c>
      <c r="W32" s="234">
        <v>56</v>
      </c>
      <c r="X32" s="234">
        <v>82</v>
      </c>
      <c r="Y32" s="234">
        <v>11</v>
      </c>
      <c r="Z32" s="234">
        <v>50</v>
      </c>
      <c r="AA32" s="234">
        <v>22</v>
      </c>
      <c r="AB32" s="234">
        <v>13</v>
      </c>
      <c r="AC32" s="234">
        <v>3</v>
      </c>
      <c r="AD32" s="234">
        <v>0</v>
      </c>
      <c r="AE32" s="234">
        <v>0</v>
      </c>
      <c r="AF32" s="541">
        <v>352.9</v>
      </c>
      <c r="AG32" s="249"/>
      <c r="AH32" s="232" t="s">
        <v>64</v>
      </c>
    </row>
    <row r="33" spans="1:34" ht="6" customHeight="1" x14ac:dyDescent="0.2">
      <c r="A33" s="107"/>
      <c r="B33" s="93"/>
      <c r="K33" s="93"/>
      <c r="L33" s="238"/>
      <c r="M33" s="238"/>
      <c r="N33" s="238"/>
      <c r="O33" s="238"/>
      <c r="P33" s="238"/>
      <c r="Q33" s="238"/>
      <c r="R33" s="238"/>
      <c r="S33" s="238"/>
      <c r="T33" s="23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554"/>
      <c r="AG33" s="259"/>
      <c r="AH33" s="107"/>
    </row>
    <row r="34" spans="1:34" ht="10.15" customHeight="1" x14ac:dyDescent="0.2">
      <c r="A34" s="232" t="s">
        <v>66</v>
      </c>
      <c r="B34" s="93"/>
      <c r="J34" s="105" t="s">
        <v>239</v>
      </c>
      <c r="K34" s="93"/>
      <c r="L34" s="233" t="s">
        <v>667</v>
      </c>
      <c r="M34" s="537">
        <v>0.1</v>
      </c>
      <c r="N34" s="537">
        <v>0</v>
      </c>
      <c r="O34" s="537">
        <v>0</v>
      </c>
      <c r="P34" s="537">
        <v>1.6</v>
      </c>
      <c r="Q34" s="537">
        <v>1.3</v>
      </c>
      <c r="R34" s="537">
        <v>10.1</v>
      </c>
      <c r="S34" s="537">
        <v>19</v>
      </c>
      <c r="T34" s="538">
        <v>29.4</v>
      </c>
      <c r="U34" s="540">
        <v>10.8</v>
      </c>
      <c r="V34" s="540">
        <v>16.100000000000001</v>
      </c>
      <c r="W34" s="540">
        <v>2.7</v>
      </c>
      <c r="X34" s="540">
        <v>4</v>
      </c>
      <c r="Y34" s="540">
        <v>0.5</v>
      </c>
      <c r="Z34" s="540">
        <v>2.4</v>
      </c>
      <c r="AA34" s="540">
        <v>1.1000000000000001</v>
      </c>
      <c r="AB34" s="540">
        <v>0.6</v>
      </c>
      <c r="AC34" s="540">
        <v>0.1</v>
      </c>
      <c r="AD34" s="542">
        <v>0</v>
      </c>
      <c r="AE34" s="542">
        <v>0</v>
      </c>
      <c r="AF34" s="543" t="s">
        <v>667</v>
      </c>
      <c r="AG34" s="234"/>
      <c r="AH34" s="232" t="s">
        <v>66</v>
      </c>
    </row>
    <row r="35" spans="1:34" ht="10.9" customHeight="1" x14ac:dyDescent="0.2">
      <c r="L35" s="222"/>
      <c r="M35" s="243"/>
      <c r="N35" s="222"/>
      <c r="O35" s="222"/>
      <c r="P35" s="222"/>
      <c r="Q35" s="222"/>
      <c r="R35" s="222"/>
      <c r="S35" s="225"/>
      <c r="T35" s="222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1"/>
      <c r="AG35" s="261"/>
    </row>
    <row r="36" spans="1:34" x14ac:dyDescent="0.2">
      <c r="C36" s="102"/>
      <c r="D36" s="224" t="s">
        <v>7</v>
      </c>
      <c r="E36" s="224"/>
      <c r="G36" s="98"/>
      <c r="H36" s="98"/>
      <c r="I36" s="98"/>
      <c r="J36" s="98"/>
      <c r="K36" s="98"/>
      <c r="L36" s="848" t="s">
        <v>265</v>
      </c>
      <c r="M36" s="848"/>
      <c r="N36" s="848"/>
      <c r="O36" s="848"/>
      <c r="P36" s="848"/>
      <c r="Q36" s="848"/>
      <c r="R36" s="848"/>
      <c r="S36" s="848"/>
      <c r="T36" s="848"/>
      <c r="U36" s="746" t="s">
        <v>265</v>
      </c>
      <c r="V36" s="746"/>
      <c r="W36" s="746"/>
      <c r="X36" s="746"/>
      <c r="Y36" s="746"/>
      <c r="Z36" s="746"/>
      <c r="AA36" s="746"/>
      <c r="AB36" s="746"/>
      <c r="AC36" s="746"/>
      <c r="AD36" s="746"/>
      <c r="AE36" s="746"/>
      <c r="AF36" s="262"/>
      <c r="AG36" s="261"/>
    </row>
    <row r="37" spans="1:34" ht="6" customHeight="1" x14ac:dyDescent="0.2">
      <c r="C37" s="102"/>
      <c r="D37" s="99"/>
      <c r="K37" s="99"/>
      <c r="L37" s="225"/>
      <c r="M37" s="243"/>
      <c r="N37" s="222"/>
      <c r="O37" s="222"/>
      <c r="P37" s="222"/>
      <c r="Q37" s="222"/>
      <c r="R37" s="222"/>
      <c r="S37" s="225"/>
      <c r="T37" s="222"/>
      <c r="U37" s="262"/>
      <c r="V37" s="262"/>
      <c r="W37" s="262" t="s">
        <v>134</v>
      </c>
      <c r="X37" s="262"/>
      <c r="Y37" s="262"/>
      <c r="Z37" s="262"/>
      <c r="AA37" s="262"/>
      <c r="AB37" s="262"/>
      <c r="AC37" s="262"/>
      <c r="AD37" s="262"/>
      <c r="AE37" s="262"/>
      <c r="AF37" s="262"/>
      <c r="AG37" s="261"/>
    </row>
    <row r="38" spans="1:34" ht="10.15" customHeight="1" x14ac:dyDescent="0.2">
      <c r="A38" s="100" t="s">
        <v>8</v>
      </c>
      <c r="B38" s="99"/>
      <c r="C38" s="102"/>
      <c r="D38" s="245" t="s">
        <v>309</v>
      </c>
      <c r="E38" s="101"/>
      <c r="F38" s="101"/>
      <c r="G38" s="101"/>
      <c r="H38" s="101"/>
      <c r="I38" s="101"/>
      <c r="J38" s="101"/>
      <c r="K38" s="93"/>
      <c r="L38" s="229">
        <v>2</v>
      </c>
      <c r="M38" s="230">
        <v>0</v>
      </c>
      <c r="N38" s="230">
        <v>0</v>
      </c>
      <c r="O38" s="230">
        <v>0</v>
      </c>
      <c r="P38" s="230">
        <v>0</v>
      </c>
      <c r="Q38" s="230">
        <v>0</v>
      </c>
      <c r="R38" s="230">
        <v>0</v>
      </c>
      <c r="S38" s="230">
        <v>0</v>
      </c>
      <c r="T38" s="231">
        <v>0</v>
      </c>
      <c r="U38" s="230">
        <v>0</v>
      </c>
      <c r="V38" s="230">
        <v>0</v>
      </c>
      <c r="W38" s="230">
        <v>0</v>
      </c>
      <c r="X38" s="230">
        <v>0</v>
      </c>
      <c r="Y38" s="230">
        <v>0</v>
      </c>
      <c r="Z38" s="230">
        <v>0</v>
      </c>
      <c r="AA38" s="230">
        <v>1</v>
      </c>
      <c r="AB38" s="230">
        <v>1</v>
      </c>
      <c r="AC38" s="230">
        <v>0</v>
      </c>
      <c r="AD38" s="230">
        <v>0</v>
      </c>
      <c r="AE38" s="230">
        <v>0</v>
      </c>
      <c r="AF38" s="551">
        <v>540.20000000000005</v>
      </c>
      <c r="AG38" s="255"/>
      <c r="AH38" s="100" t="s">
        <v>8</v>
      </c>
    </row>
    <row r="39" spans="1:34" ht="10.15" customHeight="1" x14ac:dyDescent="0.2">
      <c r="A39" s="100" t="s">
        <v>10</v>
      </c>
      <c r="B39" s="93"/>
      <c r="D39" s="104" t="s">
        <v>252</v>
      </c>
      <c r="E39" s="104"/>
      <c r="F39" s="104"/>
      <c r="G39" s="90" t="s">
        <v>586</v>
      </c>
      <c r="H39" s="101" t="s">
        <v>250</v>
      </c>
      <c r="I39" s="101"/>
      <c r="J39" s="101"/>
      <c r="K39" s="93"/>
      <c r="L39" s="229">
        <v>1</v>
      </c>
      <c r="M39" s="230">
        <v>0</v>
      </c>
      <c r="N39" s="230">
        <v>0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  <c r="T39" s="231">
        <v>0</v>
      </c>
      <c r="U39" s="230">
        <v>0</v>
      </c>
      <c r="V39" s="230">
        <v>0</v>
      </c>
      <c r="W39" s="230">
        <v>0</v>
      </c>
      <c r="X39" s="230">
        <v>0</v>
      </c>
      <c r="Y39" s="230">
        <v>0</v>
      </c>
      <c r="Z39" s="230">
        <v>0</v>
      </c>
      <c r="AA39" s="230">
        <v>0</v>
      </c>
      <c r="AB39" s="230">
        <v>1</v>
      </c>
      <c r="AC39" s="230">
        <v>0</v>
      </c>
      <c r="AD39" s="230">
        <v>0</v>
      </c>
      <c r="AE39" s="230">
        <v>0</v>
      </c>
      <c r="AF39" s="551">
        <v>555</v>
      </c>
      <c r="AG39" s="255"/>
      <c r="AH39" s="100" t="s">
        <v>10</v>
      </c>
    </row>
    <row r="40" spans="1:34" ht="10.15" customHeight="1" x14ac:dyDescent="0.2">
      <c r="A40" s="100" t="s">
        <v>12</v>
      </c>
      <c r="B40" s="93"/>
      <c r="D40" s="104" t="s">
        <v>254</v>
      </c>
      <c r="E40" s="103"/>
      <c r="F40" s="103"/>
      <c r="G40" s="90" t="s">
        <v>586</v>
      </c>
      <c r="H40" s="101" t="s">
        <v>252</v>
      </c>
      <c r="I40" s="101"/>
      <c r="J40" s="101"/>
      <c r="K40" s="93"/>
      <c r="L40" s="229">
        <v>5</v>
      </c>
      <c r="M40" s="230">
        <v>0</v>
      </c>
      <c r="N40" s="230">
        <v>0</v>
      </c>
      <c r="O40" s="230">
        <v>0</v>
      </c>
      <c r="P40" s="230">
        <v>0</v>
      </c>
      <c r="Q40" s="230">
        <v>0</v>
      </c>
      <c r="R40" s="230">
        <v>0</v>
      </c>
      <c r="S40" s="230">
        <v>0</v>
      </c>
      <c r="T40" s="231">
        <v>0</v>
      </c>
      <c r="U40" s="230">
        <v>0</v>
      </c>
      <c r="V40" s="230">
        <v>1</v>
      </c>
      <c r="W40" s="230">
        <v>1</v>
      </c>
      <c r="X40" s="230">
        <v>0</v>
      </c>
      <c r="Y40" s="230">
        <v>2</v>
      </c>
      <c r="Z40" s="230">
        <v>0</v>
      </c>
      <c r="AA40" s="230">
        <v>0</v>
      </c>
      <c r="AB40" s="230">
        <v>1</v>
      </c>
      <c r="AC40" s="230">
        <v>0</v>
      </c>
      <c r="AD40" s="230">
        <v>0</v>
      </c>
      <c r="AE40" s="230">
        <v>0</v>
      </c>
      <c r="AF40" s="551">
        <v>455.3</v>
      </c>
      <c r="AG40" s="255"/>
      <c r="AH40" s="100" t="s">
        <v>12</v>
      </c>
    </row>
    <row r="41" spans="1:34" ht="10.15" customHeight="1" x14ac:dyDescent="0.2">
      <c r="A41" s="100" t="s">
        <v>14</v>
      </c>
      <c r="B41" s="93"/>
      <c r="D41" s="104"/>
      <c r="E41" s="104" t="s">
        <v>256</v>
      </c>
      <c r="F41" s="104"/>
      <c r="G41" s="90" t="s">
        <v>586</v>
      </c>
      <c r="H41" s="101" t="s">
        <v>254</v>
      </c>
      <c r="I41" s="101"/>
      <c r="J41" s="101"/>
      <c r="K41" s="93"/>
      <c r="L41" s="229">
        <v>8</v>
      </c>
      <c r="M41" s="230">
        <v>0</v>
      </c>
      <c r="N41" s="230">
        <v>0</v>
      </c>
      <c r="O41" s="230">
        <v>0</v>
      </c>
      <c r="P41" s="230">
        <v>0</v>
      </c>
      <c r="Q41" s="230">
        <v>0</v>
      </c>
      <c r="R41" s="230">
        <v>0</v>
      </c>
      <c r="S41" s="230">
        <v>0</v>
      </c>
      <c r="T41" s="231">
        <v>0</v>
      </c>
      <c r="U41" s="230">
        <v>0</v>
      </c>
      <c r="V41" s="230">
        <v>4</v>
      </c>
      <c r="W41" s="230">
        <v>1</v>
      </c>
      <c r="X41" s="230">
        <v>1</v>
      </c>
      <c r="Y41" s="230">
        <v>0</v>
      </c>
      <c r="Z41" s="230">
        <v>1</v>
      </c>
      <c r="AA41" s="230">
        <v>1</v>
      </c>
      <c r="AB41" s="230">
        <v>0</v>
      </c>
      <c r="AC41" s="230">
        <v>0</v>
      </c>
      <c r="AD41" s="230">
        <v>0</v>
      </c>
      <c r="AE41" s="230">
        <v>0</v>
      </c>
      <c r="AF41" s="551">
        <v>429.1</v>
      </c>
      <c r="AG41" s="255"/>
      <c r="AH41" s="100" t="s">
        <v>14</v>
      </c>
    </row>
    <row r="42" spans="1:34" ht="10.15" customHeight="1" x14ac:dyDescent="0.2">
      <c r="A42" s="100" t="s">
        <v>16</v>
      </c>
      <c r="B42" s="93"/>
      <c r="G42" s="251" t="s">
        <v>612</v>
      </c>
      <c r="I42" s="101" t="s">
        <v>256</v>
      </c>
      <c r="J42" s="101"/>
      <c r="K42" s="93"/>
      <c r="L42" s="229">
        <v>9</v>
      </c>
      <c r="M42" s="230">
        <v>0</v>
      </c>
      <c r="N42" s="230">
        <v>0</v>
      </c>
      <c r="O42" s="230">
        <v>0</v>
      </c>
      <c r="P42" s="230">
        <v>0</v>
      </c>
      <c r="Q42" s="230">
        <v>0</v>
      </c>
      <c r="R42" s="230">
        <v>0</v>
      </c>
      <c r="S42" s="230">
        <v>1</v>
      </c>
      <c r="T42" s="231">
        <v>1</v>
      </c>
      <c r="U42" s="230">
        <v>1</v>
      </c>
      <c r="V42" s="230">
        <v>4</v>
      </c>
      <c r="W42" s="230">
        <v>1</v>
      </c>
      <c r="X42" s="230">
        <v>1</v>
      </c>
      <c r="Y42" s="230">
        <v>0</v>
      </c>
      <c r="Z42" s="230">
        <v>0</v>
      </c>
      <c r="AA42" s="230">
        <v>0</v>
      </c>
      <c r="AB42" s="230">
        <v>0</v>
      </c>
      <c r="AC42" s="230">
        <v>0</v>
      </c>
      <c r="AD42" s="230">
        <v>0</v>
      </c>
      <c r="AE42" s="230">
        <v>0</v>
      </c>
      <c r="AF42" s="551">
        <v>382.2</v>
      </c>
      <c r="AG42" s="255"/>
      <c r="AH42" s="100" t="s">
        <v>16</v>
      </c>
    </row>
    <row r="43" spans="1:34" ht="6" customHeight="1" x14ac:dyDescent="0.2">
      <c r="B43" s="93"/>
      <c r="K43" s="93"/>
      <c r="L43" s="229"/>
      <c r="M43" s="230"/>
      <c r="N43" s="230"/>
      <c r="O43" s="230"/>
      <c r="P43" s="230"/>
      <c r="Q43" s="230"/>
      <c r="R43" s="230"/>
      <c r="S43" s="230"/>
      <c r="T43" s="231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551"/>
      <c r="AG43" s="255"/>
    </row>
    <row r="44" spans="1:34" ht="10.15" customHeight="1" x14ac:dyDescent="0.2">
      <c r="A44" s="232" t="s">
        <v>18</v>
      </c>
      <c r="B44" s="93"/>
      <c r="J44" s="105" t="s">
        <v>23</v>
      </c>
      <c r="K44" s="93"/>
      <c r="L44" s="233">
        <v>25</v>
      </c>
      <c r="M44" s="234">
        <v>0</v>
      </c>
      <c r="N44" s="234">
        <v>0</v>
      </c>
      <c r="O44" s="234">
        <v>0</v>
      </c>
      <c r="P44" s="234">
        <v>0</v>
      </c>
      <c r="Q44" s="234">
        <v>0</v>
      </c>
      <c r="R44" s="234">
        <v>0</v>
      </c>
      <c r="S44" s="234">
        <v>1</v>
      </c>
      <c r="T44" s="235">
        <v>1</v>
      </c>
      <c r="U44" s="234">
        <v>1</v>
      </c>
      <c r="V44" s="234">
        <v>9</v>
      </c>
      <c r="W44" s="234">
        <v>3</v>
      </c>
      <c r="X44" s="234">
        <v>2</v>
      </c>
      <c r="Y44" s="234">
        <v>2</v>
      </c>
      <c r="Z44" s="234">
        <v>1</v>
      </c>
      <c r="AA44" s="234">
        <v>2</v>
      </c>
      <c r="AB44" s="234">
        <v>3</v>
      </c>
      <c r="AC44" s="234">
        <v>0</v>
      </c>
      <c r="AD44" s="234">
        <v>0</v>
      </c>
      <c r="AE44" s="234">
        <v>0</v>
      </c>
      <c r="AF44" s="541">
        <v>494.7</v>
      </c>
      <c r="AG44" s="249"/>
      <c r="AH44" s="232" t="s">
        <v>18</v>
      </c>
    </row>
    <row r="45" spans="1:34" ht="10.9" customHeight="1" x14ac:dyDescent="0.2">
      <c r="A45" s="100"/>
      <c r="B45" s="93"/>
      <c r="J45" s="105"/>
      <c r="K45" s="93"/>
      <c r="L45" s="238"/>
      <c r="M45" s="246"/>
      <c r="N45" s="246"/>
      <c r="O45" s="246"/>
      <c r="P45" s="246"/>
      <c r="Q45" s="246"/>
      <c r="R45" s="247"/>
      <c r="S45" s="248"/>
      <c r="T45" s="248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553"/>
      <c r="AG45" s="246"/>
      <c r="AH45" s="100"/>
    </row>
    <row r="46" spans="1:34" x14ac:dyDescent="0.2">
      <c r="B46" s="93"/>
      <c r="D46" s="107" t="s">
        <v>24</v>
      </c>
      <c r="E46" s="107"/>
      <c r="F46" s="107"/>
      <c r="G46" s="107"/>
      <c r="H46" s="107"/>
      <c r="I46" s="107"/>
      <c r="J46" s="107"/>
      <c r="K46" s="93"/>
      <c r="L46" s="238"/>
      <c r="M46" s="246"/>
      <c r="N46" s="246"/>
      <c r="O46" s="246"/>
      <c r="P46" s="246"/>
      <c r="Q46" s="246"/>
      <c r="R46" s="247"/>
      <c r="S46" s="248"/>
      <c r="T46" s="248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553"/>
      <c r="AG46" s="246"/>
    </row>
    <row r="47" spans="1:34" ht="6" customHeight="1" x14ac:dyDescent="0.2">
      <c r="B47" s="93"/>
      <c r="K47" s="93"/>
      <c r="L47" s="238"/>
      <c r="M47" s="246"/>
      <c r="N47" s="246"/>
      <c r="O47" s="246"/>
      <c r="P47" s="246"/>
      <c r="Q47" s="246"/>
      <c r="R47" s="247"/>
      <c r="S47" s="248"/>
      <c r="T47" s="248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553"/>
      <c r="AG47" s="246"/>
    </row>
    <row r="48" spans="1:34" ht="10.15" customHeight="1" x14ac:dyDescent="0.2">
      <c r="A48" s="100" t="s">
        <v>20</v>
      </c>
      <c r="B48" s="93"/>
      <c r="D48" s="101" t="s">
        <v>313</v>
      </c>
      <c r="E48" s="101"/>
      <c r="F48" s="101"/>
      <c r="G48" s="101"/>
      <c r="H48" s="101"/>
      <c r="I48" s="101"/>
      <c r="J48" s="101"/>
      <c r="K48" s="93"/>
      <c r="L48" s="229">
        <v>1</v>
      </c>
      <c r="M48" s="230">
        <v>0</v>
      </c>
      <c r="N48" s="230">
        <v>0</v>
      </c>
      <c r="O48" s="230">
        <v>0</v>
      </c>
      <c r="P48" s="230">
        <v>0</v>
      </c>
      <c r="Q48" s="230">
        <v>0</v>
      </c>
      <c r="R48" s="230">
        <v>0</v>
      </c>
      <c r="S48" s="230">
        <v>0</v>
      </c>
      <c r="T48" s="231">
        <v>0</v>
      </c>
      <c r="U48" s="230">
        <v>1</v>
      </c>
      <c r="V48" s="230">
        <v>0</v>
      </c>
      <c r="W48" s="230">
        <v>0</v>
      </c>
      <c r="X48" s="230">
        <v>0</v>
      </c>
      <c r="Y48" s="230">
        <v>0</v>
      </c>
      <c r="Z48" s="230">
        <v>0</v>
      </c>
      <c r="AA48" s="230">
        <v>0</v>
      </c>
      <c r="AB48" s="230">
        <v>0</v>
      </c>
      <c r="AC48" s="230">
        <v>0</v>
      </c>
      <c r="AD48" s="230">
        <v>0</v>
      </c>
      <c r="AE48" s="230">
        <v>0</v>
      </c>
      <c r="AF48" s="551">
        <v>375</v>
      </c>
      <c r="AG48" s="255"/>
      <c r="AH48" s="100" t="s">
        <v>20</v>
      </c>
    </row>
    <row r="49" spans="1:34" ht="10.15" customHeight="1" x14ac:dyDescent="0.2">
      <c r="A49" s="100" t="s">
        <v>22</v>
      </c>
      <c r="B49" s="93"/>
      <c r="D49" s="104" t="s">
        <v>260</v>
      </c>
      <c r="E49" s="104"/>
      <c r="F49" s="104"/>
      <c r="G49" s="90" t="s">
        <v>586</v>
      </c>
      <c r="H49" s="101" t="s">
        <v>256</v>
      </c>
      <c r="I49" s="101"/>
      <c r="J49" s="101"/>
      <c r="K49" s="93"/>
      <c r="L49" s="229">
        <v>49</v>
      </c>
      <c r="M49" s="230">
        <v>0</v>
      </c>
      <c r="N49" s="230">
        <v>0</v>
      </c>
      <c r="O49" s="230">
        <v>0</v>
      </c>
      <c r="P49" s="230">
        <v>1</v>
      </c>
      <c r="Q49" s="230">
        <v>1</v>
      </c>
      <c r="R49" s="230">
        <v>4</v>
      </c>
      <c r="S49" s="230">
        <v>10</v>
      </c>
      <c r="T49" s="231">
        <v>9</v>
      </c>
      <c r="U49" s="230">
        <v>9</v>
      </c>
      <c r="V49" s="230">
        <v>11</v>
      </c>
      <c r="W49" s="230">
        <v>2</v>
      </c>
      <c r="X49" s="230">
        <v>2</v>
      </c>
      <c r="Y49" s="230">
        <v>0</v>
      </c>
      <c r="Z49" s="230">
        <v>0</v>
      </c>
      <c r="AA49" s="230">
        <v>0</v>
      </c>
      <c r="AB49" s="230">
        <v>0</v>
      </c>
      <c r="AC49" s="230">
        <v>0</v>
      </c>
      <c r="AD49" s="230">
        <v>0</v>
      </c>
      <c r="AE49" s="230">
        <v>0</v>
      </c>
      <c r="AF49" s="551">
        <v>348.7</v>
      </c>
      <c r="AG49" s="255"/>
      <c r="AH49" s="100" t="s">
        <v>22</v>
      </c>
    </row>
    <row r="50" spans="1:34" ht="10.15" customHeight="1" x14ac:dyDescent="0.2">
      <c r="A50" s="100" t="s">
        <v>55</v>
      </c>
      <c r="B50" s="93"/>
      <c r="D50" s="104" t="s">
        <v>235</v>
      </c>
      <c r="F50" s="104"/>
      <c r="G50" s="90" t="s">
        <v>586</v>
      </c>
      <c r="H50" s="101" t="s">
        <v>260</v>
      </c>
      <c r="I50" s="101"/>
      <c r="J50" s="101"/>
      <c r="K50" s="93"/>
      <c r="L50" s="229">
        <v>160</v>
      </c>
      <c r="M50" s="230">
        <v>0</v>
      </c>
      <c r="N50" s="230">
        <v>2</v>
      </c>
      <c r="O50" s="230">
        <v>0</v>
      </c>
      <c r="P50" s="230">
        <v>3</v>
      </c>
      <c r="Q50" s="230">
        <v>4</v>
      </c>
      <c r="R50" s="230">
        <v>10</v>
      </c>
      <c r="S50" s="230">
        <v>31</v>
      </c>
      <c r="T50" s="231">
        <v>44</v>
      </c>
      <c r="U50" s="230">
        <v>18</v>
      </c>
      <c r="V50" s="230">
        <v>29</v>
      </c>
      <c r="W50" s="230">
        <v>7</v>
      </c>
      <c r="X50" s="230">
        <v>6</v>
      </c>
      <c r="Y50" s="230">
        <v>2</v>
      </c>
      <c r="Z50" s="230">
        <v>1</v>
      </c>
      <c r="AA50" s="230">
        <v>1</v>
      </c>
      <c r="AB50" s="230">
        <v>2</v>
      </c>
      <c r="AC50" s="230">
        <v>0</v>
      </c>
      <c r="AD50" s="230">
        <v>0</v>
      </c>
      <c r="AE50" s="230">
        <v>0</v>
      </c>
      <c r="AF50" s="551">
        <v>348.5</v>
      </c>
      <c r="AG50" s="255"/>
      <c r="AH50" s="100" t="s">
        <v>55</v>
      </c>
    </row>
    <row r="51" spans="1:34" ht="10.15" customHeight="1" x14ac:dyDescent="0.2">
      <c r="A51" s="100" t="s">
        <v>57</v>
      </c>
      <c r="B51" s="93"/>
      <c r="E51" s="104" t="s">
        <v>263</v>
      </c>
      <c r="F51" s="104"/>
      <c r="G51" s="90" t="s">
        <v>586</v>
      </c>
      <c r="H51" s="101" t="s">
        <v>235</v>
      </c>
      <c r="I51" s="101"/>
      <c r="J51" s="101"/>
      <c r="K51" s="93"/>
      <c r="L51" s="229">
        <v>351</v>
      </c>
      <c r="M51" s="230">
        <v>0</v>
      </c>
      <c r="N51" s="230">
        <v>0</v>
      </c>
      <c r="O51" s="230">
        <v>1</v>
      </c>
      <c r="P51" s="230">
        <v>5</v>
      </c>
      <c r="Q51" s="230">
        <v>7</v>
      </c>
      <c r="R51" s="230">
        <v>35</v>
      </c>
      <c r="S51" s="230">
        <v>82</v>
      </c>
      <c r="T51" s="231">
        <v>120</v>
      </c>
      <c r="U51" s="230">
        <v>29</v>
      </c>
      <c r="V51" s="230">
        <v>40</v>
      </c>
      <c r="W51" s="230">
        <v>12</v>
      </c>
      <c r="X51" s="230">
        <v>13</v>
      </c>
      <c r="Y51" s="230">
        <v>0</v>
      </c>
      <c r="Z51" s="230">
        <v>3</v>
      </c>
      <c r="AA51" s="230">
        <v>3</v>
      </c>
      <c r="AB51" s="230">
        <v>1</v>
      </c>
      <c r="AC51" s="230">
        <v>0</v>
      </c>
      <c r="AD51" s="230">
        <v>0</v>
      </c>
      <c r="AE51" s="230">
        <v>0</v>
      </c>
      <c r="AF51" s="551">
        <v>343.5</v>
      </c>
      <c r="AG51" s="255"/>
      <c r="AH51" s="100" t="s">
        <v>57</v>
      </c>
    </row>
    <row r="52" spans="1:34" ht="10.15" customHeight="1" x14ac:dyDescent="0.2">
      <c r="A52" s="100" t="s">
        <v>59</v>
      </c>
      <c r="B52" s="93"/>
      <c r="D52" s="104"/>
      <c r="E52" s="104" t="s">
        <v>264</v>
      </c>
      <c r="F52" s="104"/>
      <c r="G52" s="90" t="s">
        <v>586</v>
      </c>
      <c r="I52" s="101" t="s">
        <v>263</v>
      </c>
      <c r="J52" s="101"/>
      <c r="K52" s="93"/>
      <c r="L52" s="229">
        <v>423</v>
      </c>
      <c r="M52" s="230">
        <v>0</v>
      </c>
      <c r="N52" s="230">
        <v>0</v>
      </c>
      <c r="O52" s="230">
        <v>0</v>
      </c>
      <c r="P52" s="230">
        <v>5</v>
      </c>
      <c r="Q52" s="230">
        <v>2</v>
      </c>
      <c r="R52" s="230">
        <v>50</v>
      </c>
      <c r="S52" s="230">
        <v>115</v>
      </c>
      <c r="T52" s="231">
        <v>150</v>
      </c>
      <c r="U52" s="230">
        <v>34</v>
      </c>
      <c r="V52" s="230">
        <v>45</v>
      </c>
      <c r="W52" s="230">
        <v>7</v>
      </c>
      <c r="X52" s="230">
        <v>7</v>
      </c>
      <c r="Y52" s="230">
        <v>3</v>
      </c>
      <c r="Z52" s="230">
        <v>5</v>
      </c>
      <c r="AA52" s="230">
        <v>0</v>
      </c>
      <c r="AB52" s="230">
        <v>0</v>
      </c>
      <c r="AC52" s="230">
        <v>0</v>
      </c>
      <c r="AD52" s="230">
        <v>0</v>
      </c>
      <c r="AE52" s="230">
        <v>0</v>
      </c>
      <c r="AF52" s="551">
        <v>337.7</v>
      </c>
      <c r="AG52" s="255"/>
      <c r="AH52" s="100" t="s">
        <v>59</v>
      </c>
    </row>
    <row r="53" spans="1:34" ht="10.15" customHeight="1" x14ac:dyDescent="0.2">
      <c r="A53" s="100" t="s">
        <v>60</v>
      </c>
      <c r="B53" s="93"/>
      <c r="D53" s="104"/>
      <c r="E53" s="104" t="s">
        <v>319</v>
      </c>
      <c r="F53" s="104"/>
      <c r="G53" s="90" t="s">
        <v>586</v>
      </c>
      <c r="I53" s="101" t="s">
        <v>264</v>
      </c>
      <c r="J53" s="101"/>
      <c r="K53" s="93"/>
      <c r="L53" s="229">
        <v>913</v>
      </c>
      <c r="M53" s="230">
        <v>1</v>
      </c>
      <c r="N53" s="230">
        <v>0</v>
      </c>
      <c r="O53" s="230">
        <v>1</v>
      </c>
      <c r="P53" s="230">
        <v>3</v>
      </c>
      <c r="Q53" s="230">
        <v>10</v>
      </c>
      <c r="R53" s="230">
        <v>88</v>
      </c>
      <c r="S53" s="230">
        <v>157</v>
      </c>
      <c r="T53" s="231">
        <v>306</v>
      </c>
      <c r="U53" s="230">
        <v>109</v>
      </c>
      <c r="V53" s="230">
        <v>142</v>
      </c>
      <c r="W53" s="230">
        <v>17</v>
      </c>
      <c r="X53" s="230">
        <v>37</v>
      </c>
      <c r="Y53" s="230">
        <v>5</v>
      </c>
      <c r="Z53" s="230">
        <v>27</v>
      </c>
      <c r="AA53" s="230">
        <v>7</v>
      </c>
      <c r="AB53" s="230">
        <v>3</v>
      </c>
      <c r="AC53" s="230">
        <v>0</v>
      </c>
      <c r="AD53" s="230">
        <v>0</v>
      </c>
      <c r="AE53" s="230">
        <v>0</v>
      </c>
      <c r="AF53" s="551">
        <v>351.8</v>
      </c>
      <c r="AG53" s="255"/>
      <c r="AH53" s="100" t="s">
        <v>60</v>
      </c>
    </row>
    <row r="54" spans="1:34" ht="10.15" customHeight="1" x14ac:dyDescent="0.2">
      <c r="A54" s="100" t="s">
        <v>62</v>
      </c>
      <c r="B54" s="93"/>
      <c r="G54" s="251" t="s">
        <v>612</v>
      </c>
      <c r="H54" s="104"/>
      <c r="I54" s="101" t="s">
        <v>319</v>
      </c>
      <c r="J54" s="101"/>
      <c r="K54" s="93"/>
      <c r="L54" s="229">
        <v>134</v>
      </c>
      <c r="M54" s="230">
        <v>0</v>
      </c>
      <c r="N54" s="230">
        <v>0</v>
      </c>
      <c r="O54" s="230">
        <v>0</v>
      </c>
      <c r="P54" s="230">
        <v>0</v>
      </c>
      <c r="Q54" s="230">
        <v>1</v>
      </c>
      <c r="R54" s="230">
        <v>11</v>
      </c>
      <c r="S54" s="230">
        <v>12</v>
      </c>
      <c r="T54" s="231">
        <v>39</v>
      </c>
      <c r="U54" s="230">
        <v>14</v>
      </c>
      <c r="V54" s="230">
        <v>26</v>
      </c>
      <c r="W54" s="230">
        <v>5</v>
      </c>
      <c r="X54" s="230">
        <v>16</v>
      </c>
      <c r="Y54" s="230">
        <v>0</v>
      </c>
      <c r="Z54" s="230">
        <v>6</v>
      </c>
      <c r="AA54" s="230">
        <v>0</v>
      </c>
      <c r="AB54" s="230">
        <v>1</v>
      </c>
      <c r="AC54" s="230">
        <v>3</v>
      </c>
      <c r="AD54" s="230">
        <v>0</v>
      </c>
      <c r="AE54" s="230">
        <v>0</v>
      </c>
      <c r="AF54" s="551">
        <v>376.3</v>
      </c>
      <c r="AG54" s="255"/>
      <c r="AH54" s="100" t="s">
        <v>62</v>
      </c>
    </row>
    <row r="55" spans="1:34" ht="6" customHeight="1" x14ac:dyDescent="0.2">
      <c r="B55" s="93"/>
      <c r="K55" s="93"/>
      <c r="L55" s="229"/>
      <c r="M55" s="229"/>
      <c r="N55" s="229"/>
      <c r="O55" s="229"/>
      <c r="P55" s="229"/>
      <c r="Q55" s="229"/>
      <c r="R55" s="229"/>
      <c r="S55" s="229"/>
      <c r="T55" s="241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551"/>
      <c r="AG55" s="255"/>
    </row>
    <row r="56" spans="1:34" ht="10.15" customHeight="1" x14ac:dyDescent="0.2">
      <c r="A56" s="232" t="s">
        <v>63</v>
      </c>
      <c r="B56" s="93"/>
      <c r="J56" s="105" t="s">
        <v>23</v>
      </c>
      <c r="K56" s="93"/>
      <c r="L56" s="233">
        <v>2031</v>
      </c>
      <c r="M56" s="233">
        <v>1</v>
      </c>
      <c r="N56" s="233">
        <v>2</v>
      </c>
      <c r="O56" s="233">
        <v>2</v>
      </c>
      <c r="P56" s="233">
        <v>17</v>
      </c>
      <c r="Q56" s="233">
        <v>25</v>
      </c>
      <c r="R56" s="233">
        <v>198</v>
      </c>
      <c r="S56" s="233">
        <v>407</v>
      </c>
      <c r="T56" s="242">
        <v>668</v>
      </c>
      <c r="U56" s="234">
        <v>214</v>
      </c>
      <c r="V56" s="234">
        <v>293</v>
      </c>
      <c r="W56" s="234">
        <v>50</v>
      </c>
      <c r="X56" s="234">
        <v>81</v>
      </c>
      <c r="Y56" s="234">
        <v>10</v>
      </c>
      <c r="Z56" s="234">
        <v>42</v>
      </c>
      <c r="AA56" s="234">
        <v>11</v>
      </c>
      <c r="AB56" s="234">
        <v>7</v>
      </c>
      <c r="AC56" s="234">
        <v>3</v>
      </c>
      <c r="AD56" s="234">
        <v>0</v>
      </c>
      <c r="AE56" s="234">
        <v>0</v>
      </c>
      <c r="AF56" s="541">
        <v>346.4</v>
      </c>
      <c r="AG56" s="249"/>
      <c r="AH56" s="232" t="s">
        <v>63</v>
      </c>
    </row>
    <row r="57" spans="1:34" ht="6" customHeight="1" x14ac:dyDescent="0.2">
      <c r="A57" s="107"/>
      <c r="B57" s="93"/>
      <c r="K57" s="93"/>
      <c r="L57" s="233"/>
      <c r="M57" s="233"/>
      <c r="N57" s="233"/>
      <c r="O57" s="233"/>
      <c r="P57" s="233"/>
      <c r="Q57" s="233"/>
      <c r="R57" s="233"/>
      <c r="S57" s="233"/>
      <c r="T57" s="242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541"/>
      <c r="AG57" s="249"/>
      <c r="AH57" s="107"/>
    </row>
    <row r="58" spans="1:34" ht="10.15" customHeight="1" x14ac:dyDescent="0.2">
      <c r="A58" s="232" t="s">
        <v>64</v>
      </c>
      <c r="B58" s="93"/>
      <c r="G58" s="98"/>
      <c r="H58" s="98"/>
      <c r="I58" s="98"/>
      <c r="J58" s="105" t="s">
        <v>320</v>
      </c>
      <c r="K58" s="93"/>
      <c r="L58" s="233">
        <v>2056</v>
      </c>
      <c r="M58" s="233">
        <v>1</v>
      </c>
      <c r="N58" s="233">
        <v>2</v>
      </c>
      <c r="O58" s="233">
        <v>2</v>
      </c>
      <c r="P58" s="233">
        <v>17</v>
      </c>
      <c r="Q58" s="233">
        <v>25</v>
      </c>
      <c r="R58" s="233">
        <v>198</v>
      </c>
      <c r="S58" s="233">
        <v>408</v>
      </c>
      <c r="T58" s="242">
        <v>669</v>
      </c>
      <c r="U58" s="234">
        <v>215</v>
      </c>
      <c r="V58" s="234">
        <v>302</v>
      </c>
      <c r="W58" s="234">
        <v>53</v>
      </c>
      <c r="X58" s="234">
        <v>83</v>
      </c>
      <c r="Y58" s="234">
        <v>12</v>
      </c>
      <c r="Z58" s="234">
        <v>43</v>
      </c>
      <c r="AA58" s="234">
        <v>13</v>
      </c>
      <c r="AB58" s="234">
        <v>10</v>
      </c>
      <c r="AC58" s="234">
        <v>3</v>
      </c>
      <c r="AD58" s="234">
        <v>0</v>
      </c>
      <c r="AE58" s="234">
        <v>0</v>
      </c>
      <c r="AF58" s="541">
        <v>397.2</v>
      </c>
      <c r="AG58" s="249"/>
      <c r="AH58" s="232" t="s">
        <v>64</v>
      </c>
    </row>
    <row r="59" spans="1:34" ht="6" customHeight="1" x14ac:dyDescent="0.2">
      <c r="A59" s="107"/>
      <c r="B59" s="93"/>
      <c r="K59" s="93"/>
      <c r="L59" s="238"/>
      <c r="M59" s="238"/>
      <c r="N59" s="238"/>
      <c r="O59" s="238"/>
      <c r="P59" s="238"/>
      <c r="Q59" s="238"/>
      <c r="R59" s="238"/>
      <c r="S59" s="238"/>
      <c r="T59" s="23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554"/>
      <c r="AG59" s="259"/>
      <c r="AH59" s="107"/>
    </row>
    <row r="60" spans="1:34" ht="10.15" customHeight="1" x14ac:dyDescent="0.2">
      <c r="A60" s="232" t="s">
        <v>66</v>
      </c>
      <c r="B60" s="93"/>
      <c r="J60" s="105" t="s">
        <v>239</v>
      </c>
      <c r="K60" s="93"/>
      <c r="L60" s="233" t="s">
        <v>667</v>
      </c>
      <c r="M60" s="537">
        <v>0</v>
      </c>
      <c r="N60" s="537">
        <v>0.1</v>
      </c>
      <c r="O60" s="537">
        <v>0.1</v>
      </c>
      <c r="P60" s="537">
        <v>0.8</v>
      </c>
      <c r="Q60" s="537">
        <v>1.2</v>
      </c>
      <c r="R60" s="537">
        <v>9.6</v>
      </c>
      <c r="S60" s="537">
        <v>19.8</v>
      </c>
      <c r="T60" s="538">
        <v>32.5</v>
      </c>
      <c r="U60" s="540">
        <v>10.5</v>
      </c>
      <c r="V60" s="540">
        <v>14.7</v>
      </c>
      <c r="W60" s="540">
        <v>2.6</v>
      </c>
      <c r="X60" s="540">
        <v>4</v>
      </c>
      <c r="Y60" s="540">
        <v>0.6</v>
      </c>
      <c r="Z60" s="540">
        <v>2.1</v>
      </c>
      <c r="AA60" s="540">
        <v>0.6</v>
      </c>
      <c r="AB60" s="540">
        <v>0.5</v>
      </c>
      <c r="AC60" s="540">
        <v>0.1</v>
      </c>
      <c r="AD60" s="540">
        <v>0</v>
      </c>
      <c r="AE60" s="542">
        <v>0</v>
      </c>
      <c r="AF60" s="543" t="s">
        <v>667</v>
      </c>
      <c r="AG60" s="234"/>
      <c r="AH60" s="232" t="s">
        <v>66</v>
      </c>
    </row>
    <row r="61" spans="1:34" x14ac:dyDescent="0.2"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23"/>
      <c r="M61" s="223"/>
      <c r="N61" s="223"/>
      <c r="O61" s="223"/>
      <c r="P61" s="223"/>
      <c r="Q61" s="223"/>
      <c r="R61" s="223"/>
      <c r="S61" s="223"/>
      <c r="T61" s="223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1"/>
      <c r="AG61" s="261"/>
    </row>
    <row r="62" spans="1:34" x14ac:dyDescent="0.2">
      <c r="C62" s="102"/>
      <c r="D62" s="98" t="s">
        <v>7</v>
      </c>
      <c r="E62" s="224"/>
      <c r="G62" s="98"/>
      <c r="H62" s="98"/>
      <c r="I62" s="98"/>
      <c r="J62" s="98"/>
      <c r="K62" s="224"/>
      <c r="L62" s="838" t="s">
        <v>29</v>
      </c>
      <c r="M62" s="838"/>
      <c r="N62" s="838"/>
      <c r="O62" s="838"/>
      <c r="P62" s="838"/>
      <c r="Q62" s="838"/>
      <c r="R62" s="838"/>
      <c r="S62" s="838"/>
      <c r="T62" s="838"/>
      <c r="U62" s="746" t="s">
        <v>29</v>
      </c>
      <c r="V62" s="746"/>
      <c r="W62" s="746"/>
      <c r="X62" s="746"/>
      <c r="Y62" s="746"/>
      <c r="Z62" s="746"/>
      <c r="AA62" s="746"/>
      <c r="AB62" s="746"/>
      <c r="AC62" s="746"/>
      <c r="AD62" s="746"/>
      <c r="AE62" s="746"/>
      <c r="AF62" s="262"/>
      <c r="AG62" s="261"/>
    </row>
    <row r="63" spans="1:34" ht="6" customHeight="1" x14ac:dyDescent="0.2">
      <c r="C63" s="102"/>
      <c r="K63" s="99"/>
      <c r="L63" s="225"/>
      <c r="M63" s="243"/>
      <c r="N63" s="222"/>
      <c r="O63" s="222"/>
      <c r="P63" s="222"/>
      <c r="Q63" s="222"/>
      <c r="R63" s="222"/>
      <c r="S63" s="225"/>
      <c r="T63" s="239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61"/>
      <c r="AG63" s="261"/>
    </row>
    <row r="64" spans="1:34" ht="10.15" customHeight="1" x14ac:dyDescent="0.2">
      <c r="A64" s="100" t="s">
        <v>8</v>
      </c>
      <c r="B64" s="99"/>
      <c r="C64" s="102"/>
      <c r="D64" s="101" t="s">
        <v>309</v>
      </c>
      <c r="E64" s="101"/>
      <c r="F64" s="101"/>
      <c r="G64" s="101"/>
      <c r="H64" s="101"/>
      <c r="I64" s="101"/>
      <c r="J64" s="101"/>
      <c r="K64" s="93"/>
      <c r="L64" s="229">
        <v>2</v>
      </c>
      <c r="M64" s="230">
        <v>0</v>
      </c>
      <c r="N64" s="230">
        <v>0</v>
      </c>
      <c r="O64" s="230">
        <v>0</v>
      </c>
      <c r="P64" s="230">
        <v>0</v>
      </c>
      <c r="Q64" s="230">
        <v>0</v>
      </c>
      <c r="R64" s="230">
        <v>0</v>
      </c>
      <c r="S64" s="230">
        <v>0</v>
      </c>
      <c r="T64" s="231">
        <v>0</v>
      </c>
      <c r="U64" s="230">
        <v>0</v>
      </c>
      <c r="V64" s="230">
        <v>0</v>
      </c>
      <c r="W64" s="230">
        <v>0</v>
      </c>
      <c r="X64" s="230">
        <v>0</v>
      </c>
      <c r="Y64" s="230">
        <v>1</v>
      </c>
      <c r="Z64" s="230">
        <v>1</v>
      </c>
      <c r="AA64" s="230">
        <v>0</v>
      </c>
      <c r="AB64" s="230">
        <v>0</v>
      </c>
      <c r="AC64" s="230">
        <v>0</v>
      </c>
      <c r="AD64" s="230">
        <v>0</v>
      </c>
      <c r="AE64" s="230">
        <v>0</v>
      </c>
      <c r="AF64" s="551">
        <v>486.5</v>
      </c>
      <c r="AG64" s="255"/>
      <c r="AH64" s="100" t="s">
        <v>8</v>
      </c>
    </row>
    <row r="65" spans="1:34" ht="10.15" customHeight="1" x14ac:dyDescent="0.2">
      <c r="A65" s="100" t="s">
        <v>10</v>
      </c>
      <c r="B65" s="93"/>
      <c r="D65" s="104" t="s">
        <v>310</v>
      </c>
      <c r="E65" s="104"/>
      <c r="F65" s="104"/>
      <c r="G65" s="90" t="s">
        <v>586</v>
      </c>
      <c r="H65" s="101" t="s">
        <v>250</v>
      </c>
      <c r="I65" s="101"/>
      <c r="J65" s="101"/>
      <c r="K65" s="93"/>
      <c r="L65" s="229">
        <v>1</v>
      </c>
      <c r="M65" s="230">
        <v>0</v>
      </c>
      <c r="N65" s="230">
        <v>0</v>
      </c>
      <c r="O65" s="230">
        <v>0</v>
      </c>
      <c r="P65" s="230">
        <v>0</v>
      </c>
      <c r="Q65" s="230">
        <v>0</v>
      </c>
      <c r="R65" s="230">
        <v>0</v>
      </c>
      <c r="S65" s="230">
        <v>0</v>
      </c>
      <c r="T65" s="231">
        <v>0</v>
      </c>
      <c r="U65" s="230">
        <v>0</v>
      </c>
      <c r="V65" s="230">
        <v>0</v>
      </c>
      <c r="W65" s="230">
        <v>0</v>
      </c>
      <c r="X65" s="230">
        <v>0</v>
      </c>
      <c r="Y65" s="230">
        <v>1</v>
      </c>
      <c r="Z65" s="230">
        <v>0</v>
      </c>
      <c r="AA65" s="230">
        <v>0</v>
      </c>
      <c r="AB65" s="230">
        <v>0</v>
      </c>
      <c r="AC65" s="230">
        <v>0</v>
      </c>
      <c r="AD65" s="230">
        <v>0</v>
      </c>
      <c r="AE65" s="230">
        <v>0</v>
      </c>
      <c r="AF65" s="551">
        <v>470</v>
      </c>
      <c r="AG65" s="255"/>
      <c r="AH65" s="100" t="s">
        <v>10</v>
      </c>
    </row>
    <row r="66" spans="1:34" ht="10.15" customHeight="1" x14ac:dyDescent="0.2">
      <c r="A66" s="100" t="s">
        <v>12</v>
      </c>
      <c r="B66" s="93"/>
      <c r="D66" s="104" t="s">
        <v>311</v>
      </c>
      <c r="E66" s="103"/>
      <c r="F66" s="103"/>
      <c r="G66" s="90" t="s">
        <v>586</v>
      </c>
      <c r="H66" s="101" t="s">
        <v>252</v>
      </c>
      <c r="I66" s="101"/>
      <c r="J66" s="101"/>
      <c r="K66" s="93"/>
      <c r="L66" s="229">
        <v>5</v>
      </c>
      <c r="M66" s="230">
        <v>0</v>
      </c>
      <c r="N66" s="230">
        <v>0</v>
      </c>
      <c r="O66" s="230">
        <v>0</v>
      </c>
      <c r="P66" s="230">
        <v>0</v>
      </c>
      <c r="Q66" s="230">
        <v>0</v>
      </c>
      <c r="R66" s="230">
        <v>0</v>
      </c>
      <c r="S66" s="230">
        <v>0</v>
      </c>
      <c r="T66" s="231">
        <v>0</v>
      </c>
      <c r="U66" s="230">
        <v>0</v>
      </c>
      <c r="V66" s="230">
        <v>1</v>
      </c>
      <c r="W66" s="230">
        <v>2</v>
      </c>
      <c r="X66" s="230">
        <v>2</v>
      </c>
      <c r="Y66" s="230">
        <v>0</v>
      </c>
      <c r="Z66" s="230">
        <v>0</v>
      </c>
      <c r="AA66" s="230">
        <v>0</v>
      </c>
      <c r="AB66" s="230">
        <v>0</v>
      </c>
      <c r="AC66" s="230">
        <v>0</v>
      </c>
      <c r="AD66" s="230">
        <v>0</v>
      </c>
      <c r="AE66" s="230">
        <v>0</v>
      </c>
      <c r="AF66" s="551">
        <v>426.2</v>
      </c>
      <c r="AG66" s="255"/>
      <c r="AH66" s="100" t="s">
        <v>12</v>
      </c>
    </row>
    <row r="67" spans="1:34" ht="10.15" customHeight="1" x14ac:dyDescent="0.2">
      <c r="A67" s="100" t="s">
        <v>14</v>
      </c>
      <c r="B67" s="93"/>
      <c r="D67" s="104"/>
      <c r="E67" s="104" t="s">
        <v>312</v>
      </c>
      <c r="F67" s="104"/>
      <c r="G67" s="90" t="s">
        <v>586</v>
      </c>
      <c r="H67" s="101" t="s">
        <v>254</v>
      </c>
      <c r="I67" s="101"/>
      <c r="J67" s="101"/>
      <c r="K67" s="93"/>
      <c r="L67" s="229">
        <v>8</v>
      </c>
      <c r="M67" s="230">
        <v>0</v>
      </c>
      <c r="N67" s="230">
        <v>0</v>
      </c>
      <c r="O67" s="230">
        <v>0</v>
      </c>
      <c r="P67" s="230">
        <v>0</v>
      </c>
      <c r="Q67" s="230">
        <v>0</v>
      </c>
      <c r="R67" s="230">
        <v>0</v>
      </c>
      <c r="S67" s="230">
        <v>0</v>
      </c>
      <c r="T67" s="231">
        <v>0</v>
      </c>
      <c r="U67" s="230">
        <v>2</v>
      </c>
      <c r="V67" s="230">
        <v>5</v>
      </c>
      <c r="W67" s="230">
        <v>1</v>
      </c>
      <c r="X67" s="230">
        <v>0</v>
      </c>
      <c r="Y67" s="230">
        <v>0</v>
      </c>
      <c r="Z67" s="230">
        <v>0</v>
      </c>
      <c r="AA67" s="230">
        <v>0</v>
      </c>
      <c r="AB67" s="230">
        <v>0</v>
      </c>
      <c r="AC67" s="230">
        <v>0</v>
      </c>
      <c r="AD67" s="230">
        <v>0</v>
      </c>
      <c r="AE67" s="230">
        <v>0</v>
      </c>
      <c r="AF67" s="551">
        <v>390.5</v>
      </c>
      <c r="AG67" s="255"/>
      <c r="AH67" s="100" t="s">
        <v>14</v>
      </c>
    </row>
    <row r="68" spans="1:34" ht="10.15" customHeight="1" x14ac:dyDescent="0.2">
      <c r="A68" s="100" t="s">
        <v>16</v>
      </c>
      <c r="B68" s="93"/>
      <c r="G68" s="251" t="s">
        <v>612</v>
      </c>
      <c r="I68" s="101" t="s">
        <v>256</v>
      </c>
      <c r="J68" s="101"/>
      <c r="K68" s="93"/>
      <c r="L68" s="229">
        <v>9</v>
      </c>
      <c r="M68" s="230">
        <v>0</v>
      </c>
      <c r="N68" s="230">
        <v>0</v>
      </c>
      <c r="O68" s="230">
        <v>0</v>
      </c>
      <c r="P68" s="230">
        <v>0</v>
      </c>
      <c r="Q68" s="230">
        <v>0</v>
      </c>
      <c r="R68" s="230">
        <v>0</v>
      </c>
      <c r="S68" s="230">
        <v>1</v>
      </c>
      <c r="T68" s="231">
        <v>2</v>
      </c>
      <c r="U68" s="230">
        <v>0</v>
      </c>
      <c r="V68" s="230">
        <v>6</v>
      </c>
      <c r="W68" s="230">
        <v>0</v>
      </c>
      <c r="X68" s="230">
        <v>0</v>
      </c>
      <c r="Y68" s="230">
        <v>0</v>
      </c>
      <c r="Z68" s="230">
        <v>0</v>
      </c>
      <c r="AA68" s="230">
        <v>0</v>
      </c>
      <c r="AB68" s="230">
        <v>0</v>
      </c>
      <c r="AC68" s="230">
        <v>0</v>
      </c>
      <c r="AD68" s="230">
        <v>0</v>
      </c>
      <c r="AE68" s="230">
        <v>0</v>
      </c>
      <c r="AF68" s="551">
        <v>352.6</v>
      </c>
      <c r="AG68" s="255"/>
      <c r="AH68" s="100" t="s">
        <v>16</v>
      </c>
    </row>
    <row r="69" spans="1:34" ht="6" customHeight="1" x14ac:dyDescent="0.2">
      <c r="B69" s="93"/>
      <c r="K69" s="93"/>
      <c r="L69" s="229"/>
      <c r="M69" s="230"/>
      <c r="N69" s="230"/>
      <c r="O69" s="230"/>
      <c r="P69" s="230"/>
      <c r="Q69" s="230"/>
      <c r="R69" s="230"/>
      <c r="S69" s="230"/>
      <c r="T69" s="231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551"/>
      <c r="AG69" s="255"/>
    </row>
    <row r="70" spans="1:34" ht="10.15" customHeight="1" x14ac:dyDescent="0.2">
      <c r="A70" s="232" t="s">
        <v>18</v>
      </c>
      <c r="B70" s="93"/>
      <c r="J70" s="105" t="s">
        <v>23</v>
      </c>
      <c r="K70" s="93"/>
      <c r="L70" s="233">
        <v>25</v>
      </c>
      <c r="M70" s="234">
        <v>0</v>
      </c>
      <c r="N70" s="234">
        <v>0</v>
      </c>
      <c r="O70" s="234">
        <v>0</v>
      </c>
      <c r="P70" s="234">
        <v>0</v>
      </c>
      <c r="Q70" s="234">
        <v>0</v>
      </c>
      <c r="R70" s="234">
        <v>0</v>
      </c>
      <c r="S70" s="234">
        <v>1</v>
      </c>
      <c r="T70" s="235">
        <v>2</v>
      </c>
      <c r="U70" s="234">
        <v>2</v>
      </c>
      <c r="V70" s="234">
        <v>12</v>
      </c>
      <c r="W70" s="234">
        <v>3</v>
      </c>
      <c r="X70" s="234">
        <v>2</v>
      </c>
      <c r="Y70" s="234">
        <v>2</v>
      </c>
      <c r="Z70" s="234">
        <v>1</v>
      </c>
      <c r="AA70" s="234">
        <v>0</v>
      </c>
      <c r="AB70" s="234">
        <v>0</v>
      </c>
      <c r="AC70" s="234">
        <v>0</v>
      </c>
      <c r="AD70" s="234">
        <v>0</v>
      </c>
      <c r="AE70" s="234">
        <v>0</v>
      </c>
      <c r="AF70" s="541">
        <v>456.4</v>
      </c>
      <c r="AG70" s="249"/>
      <c r="AH70" s="232" t="s">
        <v>18</v>
      </c>
    </row>
    <row r="71" spans="1:34" ht="10.9" customHeight="1" x14ac:dyDescent="0.2">
      <c r="A71" s="100"/>
      <c r="B71" s="93"/>
      <c r="J71" s="105"/>
      <c r="K71" s="93"/>
      <c r="L71" s="229"/>
      <c r="M71" s="230"/>
      <c r="N71" s="230"/>
      <c r="O71" s="230"/>
      <c r="P71" s="230"/>
      <c r="Q71" s="230"/>
      <c r="R71" s="230"/>
      <c r="S71" s="230"/>
      <c r="T71" s="231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553"/>
      <c r="AG71" s="246"/>
      <c r="AH71" s="100"/>
    </row>
    <row r="72" spans="1:34" x14ac:dyDescent="0.2">
      <c r="B72" s="93"/>
      <c r="D72" s="107" t="s">
        <v>24</v>
      </c>
      <c r="E72" s="107"/>
      <c r="F72" s="107"/>
      <c r="G72" s="107"/>
      <c r="H72" s="107"/>
      <c r="I72" s="107"/>
      <c r="J72" s="107"/>
      <c r="K72" s="93"/>
      <c r="L72" s="229"/>
      <c r="M72" s="230"/>
      <c r="N72" s="230"/>
      <c r="O72" s="230"/>
      <c r="P72" s="230"/>
      <c r="Q72" s="230"/>
      <c r="R72" s="230"/>
      <c r="S72" s="230"/>
      <c r="T72" s="231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553"/>
      <c r="AG72" s="246"/>
    </row>
    <row r="73" spans="1:34" ht="6" customHeight="1" x14ac:dyDescent="0.2">
      <c r="B73" s="93"/>
      <c r="K73" s="93"/>
      <c r="L73" s="229"/>
      <c r="M73" s="230"/>
      <c r="N73" s="230"/>
      <c r="O73" s="230"/>
      <c r="P73" s="230"/>
      <c r="Q73" s="230"/>
      <c r="R73" s="230"/>
      <c r="S73" s="230"/>
      <c r="T73" s="231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553"/>
      <c r="AG73" s="246"/>
    </row>
    <row r="74" spans="1:34" ht="10.15" customHeight="1" x14ac:dyDescent="0.2">
      <c r="A74" s="100" t="s">
        <v>20</v>
      </c>
      <c r="B74" s="93"/>
      <c r="D74" s="101" t="s">
        <v>313</v>
      </c>
      <c r="E74" s="101"/>
      <c r="F74" s="101"/>
      <c r="G74" s="101"/>
      <c r="H74" s="101"/>
      <c r="I74" s="101"/>
      <c r="J74" s="101"/>
      <c r="K74" s="93"/>
      <c r="L74" s="229">
        <v>1</v>
      </c>
      <c r="M74" s="230">
        <v>0</v>
      </c>
      <c r="N74" s="230">
        <v>0</v>
      </c>
      <c r="O74" s="230">
        <v>0</v>
      </c>
      <c r="P74" s="230">
        <v>0</v>
      </c>
      <c r="Q74" s="230">
        <v>0</v>
      </c>
      <c r="R74" s="230">
        <v>0</v>
      </c>
      <c r="S74" s="230">
        <v>0</v>
      </c>
      <c r="T74" s="231">
        <v>0</v>
      </c>
      <c r="U74" s="230">
        <v>1</v>
      </c>
      <c r="V74" s="230">
        <v>0</v>
      </c>
      <c r="W74" s="230">
        <v>0</v>
      </c>
      <c r="X74" s="230">
        <v>0</v>
      </c>
      <c r="Y74" s="230">
        <v>0</v>
      </c>
      <c r="Z74" s="230">
        <v>0</v>
      </c>
      <c r="AA74" s="230">
        <v>0</v>
      </c>
      <c r="AB74" s="230">
        <v>0</v>
      </c>
      <c r="AC74" s="230">
        <v>0</v>
      </c>
      <c r="AD74" s="230">
        <v>0</v>
      </c>
      <c r="AE74" s="230">
        <v>0</v>
      </c>
      <c r="AF74" s="551">
        <v>360</v>
      </c>
      <c r="AG74" s="255"/>
      <c r="AH74" s="100" t="s">
        <v>20</v>
      </c>
    </row>
    <row r="75" spans="1:34" ht="10.15" customHeight="1" x14ac:dyDescent="0.2">
      <c r="A75" s="100" t="s">
        <v>22</v>
      </c>
      <c r="B75" s="93"/>
      <c r="D75" s="104" t="s">
        <v>260</v>
      </c>
      <c r="E75" s="104"/>
      <c r="F75" s="104"/>
      <c r="G75" s="90" t="s">
        <v>586</v>
      </c>
      <c r="H75" s="101" t="s">
        <v>256</v>
      </c>
      <c r="I75" s="101"/>
      <c r="J75" s="101"/>
      <c r="K75" s="93"/>
      <c r="L75" s="229">
        <v>49</v>
      </c>
      <c r="M75" s="230">
        <v>0</v>
      </c>
      <c r="N75" s="230">
        <v>0</v>
      </c>
      <c r="O75" s="230">
        <v>0</v>
      </c>
      <c r="P75" s="230">
        <v>0</v>
      </c>
      <c r="Q75" s="230">
        <v>0</v>
      </c>
      <c r="R75" s="230">
        <v>3</v>
      </c>
      <c r="S75" s="230">
        <v>5</v>
      </c>
      <c r="T75" s="231">
        <v>18</v>
      </c>
      <c r="U75" s="230">
        <v>10</v>
      </c>
      <c r="V75" s="230">
        <v>12</v>
      </c>
      <c r="W75" s="230">
        <v>1</v>
      </c>
      <c r="X75" s="230">
        <v>0</v>
      </c>
      <c r="Y75" s="230">
        <v>0</v>
      </c>
      <c r="Z75" s="230">
        <v>0</v>
      </c>
      <c r="AA75" s="230">
        <v>0</v>
      </c>
      <c r="AB75" s="230">
        <v>0</v>
      </c>
      <c r="AC75" s="230">
        <v>0</v>
      </c>
      <c r="AD75" s="230">
        <v>0</v>
      </c>
      <c r="AE75" s="230">
        <v>0</v>
      </c>
      <c r="AF75" s="551">
        <v>344.3</v>
      </c>
      <c r="AG75" s="255"/>
      <c r="AH75" s="100" t="s">
        <v>22</v>
      </c>
    </row>
    <row r="76" spans="1:34" ht="10.15" customHeight="1" x14ac:dyDescent="0.2">
      <c r="A76" s="100" t="s">
        <v>55</v>
      </c>
      <c r="B76" s="93"/>
      <c r="D76" s="104" t="s">
        <v>235</v>
      </c>
      <c r="F76" s="104"/>
      <c r="G76" s="90" t="s">
        <v>586</v>
      </c>
      <c r="H76" s="101" t="s">
        <v>260</v>
      </c>
      <c r="I76" s="101"/>
      <c r="J76" s="101"/>
      <c r="K76" s="93"/>
      <c r="L76" s="229">
        <v>160</v>
      </c>
      <c r="M76" s="230">
        <v>0</v>
      </c>
      <c r="N76" s="230">
        <v>0</v>
      </c>
      <c r="O76" s="230">
        <v>0</v>
      </c>
      <c r="P76" s="230">
        <v>4</v>
      </c>
      <c r="Q76" s="230">
        <v>0</v>
      </c>
      <c r="R76" s="230">
        <v>6</v>
      </c>
      <c r="S76" s="230">
        <v>27</v>
      </c>
      <c r="T76" s="231">
        <v>56</v>
      </c>
      <c r="U76" s="230">
        <v>22</v>
      </c>
      <c r="V76" s="230">
        <v>44</v>
      </c>
      <c r="W76" s="230">
        <v>1</v>
      </c>
      <c r="X76" s="230">
        <v>0</v>
      </c>
      <c r="Y76" s="230">
        <v>0</v>
      </c>
      <c r="Z76" s="230">
        <v>0</v>
      </c>
      <c r="AA76" s="230">
        <v>0</v>
      </c>
      <c r="AB76" s="230">
        <v>0</v>
      </c>
      <c r="AC76" s="230">
        <v>0</v>
      </c>
      <c r="AD76" s="230">
        <v>0</v>
      </c>
      <c r="AE76" s="230">
        <v>0</v>
      </c>
      <c r="AF76" s="551">
        <v>324</v>
      </c>
      <c r="AG76" s="255"/>
      <c r="AH76" s="100" t="s">
        <v>55</v>
      </c>
    </row>
    <row r="77" spans="1:34" ht="10.15" customHeight="1" x14ac:dyDescent="0.2">
      <c r="A77" s="100" t="s">
        <v>57</v>
      </c>
      <c r="B77" s="93"/>
      <c r="E77" s="104" t="s">
        <v>263</v>
      </c>
      <c r="F77" s="104"/>
      <c r="G77" s="90" t="s">
        <v>586</v>
      </c>
      <c r="H77" s="101" t="s">
        <v>235</v>
      </c>
      <c r="I77" s="101"/>
      <c r="J77" s="101"/>
      <c r="K77" s="93"/>
      <c r="L77" s="229">
        <v>351</v>
      </c>
      <c r="M77" s="230">
        <v>0</v>
      </c>
      <c r="N77" s="230">
        <v>0</v>
      </c>
      <c r="O77" s="230">
        <v>0</v>
      </c>
      <c r="P77" s="230">
        <v>3</v>
      </c>
      <c r="Q77" s="230">
        <v>2</v>
      </c>
      <c r="R77" s="230">
        <v>25</v>
      </c>
      <c r="S77" s="230">
        <v>85</v>
      </c>
      <c r="T77" s="231">
        <v>129</v>
      </c>
      <c r="U77" s="230">
        <v>36</v>
      </c>
      <c r="V77" s="230">
        <v>70</v>
      </c>
      <c r="W77" s="230">
        <v>0</v>
      </c>
      <c r="X77" s="230">
        <v>1</v>
      </c>
      <c r="Y77" s="230">
        <v>0</v>
      </c>
      <c r="Z77" s="230">
        <v>0</v>
      </c>
      <c r="AA77" s="230">
        <v>0</v>
      </c>
      <c r="AB77" s="230">
        <v>0</v>
      </c>
      <c r="AC77" s="230">
        <v>0</v>
      </c>
      <c r="AD77" s="230">
        <v>0</v>
      </c>
      <c r="AE77" s="230">
        <v>0</v>
      </c>
      <c r="AF77" s="551">
        <v>326.2</v>
      </c>
      <c r="AG77" s="255"/>
      <c r="AH77" s="100" t="s">
        <v>57</v>
      </c>
    </row>
    <row r="78" spans="1:34" ht="10.15" customHeight="1" x14ac:dyDescent="0.2">
      <c r="A78" s="100" t="s">
        <v>59</v>
      </c>
      <c r="B78" s="93"/>
      <c r="D78" s="104"/>
      <c r="E78" s="104" t="s">
        <v>264</v>
      </c>
      <c r="F78" s="104"/>
      <c r="G78" s="90" t="s">
        <v>586</v>
      </c>
      <c r="I78" s="101" t="s">
        <v>263</v>
      </c>
      <c r="J78" s="101"/>
      <c r="K78" s="93"/>
      <c r="L78" s="229">
        <v>423</v>
      </c>
      <c r="M78" s="230">
        <v>0</v>
      </c>
      <c r="N78" s="230">
        <v>0</v>
      </c>
      <c r="O78" s="230">
        <v>0</v>
      </c>
      <c r="P78" s="230">
        <v>2</v>
      </c>
      <c r="Q78" s="230">
        <v>0</v>
      </c>
      <c r="R78" s="230">
        <v>33</v>
      </c>
      <c r="S78" s="230">
        <v>100</v>
      </c>
      <c r="T78" s="231">
        <v>179</v>
      </c>
      <c r="U78" s="230">
        <v>37</v>
      </c>
      <c r="V78" s="230">
        <v>70</v>
      </c>
      <c r="W78" s="230">
        <v>2</v>
      </c>
      <c r="X78" s="230">
        <v>0</v>
      </c>
      <c r="Y78" s="230">
        <v>0</v>
      </c>
      <c r="Z78" s="230">
        <v>0</v>
      </c>
      <c r="AA78" s="230">
        <v>0</v>
      </c>
      <c r="AB78" s="230">
        <v>0</v>
      </c>
      <c r="AC78" s="230">
        <v>0</v>
      </c>
      <c r="AD78" s="230">
        <v>0</v>
      </c>
      <c r="AE78" s="230">
        <v>0</v>
      </c>
      <c r="AF78" s="551">
        <v>332.1</v>
      </c>
      <c r="AG78" s="255"/>
      <c r="AH78" s="100" t="s">
        <v>59</v>
      </c>
    </row>
    <row r="79" spans="1:34" ht="10.15" customHeight="1" x14ac:dyDescent="0.2">
      <c r="A79" s="100" t="s">
        <v>60</v>
      </c>
      <c r="B79" s="93"/>
      <c r="D79" s="104"/>
      <c r="E79" s="104" t="s">
        <v>319</v>
      </c>
      <c r="F79" s="104"/>
      <c r="G79" s="90" t="s">
        <v>586</v>
      </c>
      <c r="I79" s="101" t="s">
        <v>264</v>
      </c>
      <c r="J79" s="101"/>
      <c r="K79" s="93"/>
      <c r="L79" s="229">
        <v>913</v>
      </c>
      <c r="M79" s="230">
        <v>0</v>
      </c>
      <c r="N79" s="230">
        <v>0</v>
      </c>
      <c r="O79" s="230">
        <v>0</v>
      </c>
      <c r="P79" s="230">
        <v>5</v>
      </c>
      <c r="Q79" s="230">
        <v>1</v>
      </c>
      <c r="R79" s="230">
        <v>87</v>
      </c>
      <c r="S79" s="230">
        <v>233</v>
      </c>
      <c r="T79" s="231">
        <v>365</v>
      </c>
      <c r="U79" s="230">
        <v>69</v>
      </c>
      <c r="V79" s="230">
        <v>149</v>
      </c>
      <c r="W79" s="230">
        <v>2</v>
      </c>
      <c r="X79" s="230">
        <v>1</v>
      </c>
      <c r="Y79" s="230">
        <v>1</v>
      </c>
      <c r="Z79" s="230">
        <v>0</v>
      </c>
      <c r="AA79" s="230">
        <v>0</v>
      </c>
      <c r="AB79" s="230">
        <v>0</v>
      </c>
      <c r="AC79" s="230">
        <v>0</v>
      </c>
      <c r="AD79" s="230">
        <v>0</v>
      </c>
      <c r="AE79" s="230">
        <v>0</v>
      </c>
      <c r="AF79" s="551">
        <v>330.2</v>
      </c>
      <c r="AG79" s="255"/>
      <c r="AH79" s="100" t="s">
        <v>60</v>
      </c>
    </row>
    <row r="80" spans="1:34" ht="10.15" customHeight="1" x14ac:dyDescent="0.2">
      <c r="A80" s="100" t="s">
        <v>62</v>
      </c>
      <c r="B80" s="93"/>
      <c r="G80" s="251" t="s">
        <v>612</v>
      </c>
      <c r="H80" s="104"/>
      <c r="I80" s="101" t="s">
        <v>319</v>
      </c>
      <c r="J80" s="101"/>
      <c r="K80" s="93"/>
      <c r="L80" s="229">
        <v>134</v>
      </c>
      <c r="M80" s="230">
        <v>0</v>
      </c>
      <c r="N80" s="230">
        <v>0</v>
      </c>
      <c r="O80" s="230">
        <v>0</v>
      </c>
      <c r="P80" s="230">
        <v>2</v>
      </c>
      <c r="Q80" s="230">
        <v>2</v>
      </c>
      <c r="R80" s="230">
        <v>8</v>
      </c>
      <c r="S80" s="230">
        <v>33</v>
      </c>
      <c r="T80" s="231">
        <v>52</v>
      </c>
      <c r="U80" s="230">
        <v>7</v>
      </c>
      <c r="V80" s="230">
        <v>30</v>
      </c>
      <c r="W80" s="230">
        <v>0</v>
      </c>
      <c r="X80" s="230">
        <v>0</v>
      </c>
      <c r="Y80" s="230">
        <v>0</v>
      </c>
      <c r="Z80" s="230">
        <v>0</v>
      </c>
      <c r="AA80" s="230">
        <v>0</v>
      </c>
      <c r="AB80" s="230">
        <v>0</v>
      </c>
      <c r="AC80" s="230">
        <v>0</v>
      </c>
      <c r="AD80" s="230">
        <v>0</v>
      </c>
      <c r="AE80" s="230">
        <v>0</v>
      </c>
      <c r="AF80" s="551">
        <v>330.8</v>
      </c>
      <c r="AG80" s="255"/>
      <c r="AH80" s="100" t="s">
        <v>62</v>
      </c>
    </row>
    <row r="81" spans="1:34" ht="6" customHeight="1" x14ac:dyDescent="0.2">
      <c r="B81" s="93"/>
      <c r="K81" s="93"/>
      <c r="L81" s="229"/>
      <c r="M81" s="230"/>
      <c r="N81" s="230"/>
      <c r="O81" s="230"/>
      <c r="P81" s="230"/>
      <c r="Q81" s="230"/>
      <c r="R81" s="230"/>
      <c r="S81" s="230"/>
      <c r="T81" s="231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551"/>
      <c r="AG81" s="255"/>
    </row>
    <row r="82" spans="1:34" ht="10.15" customHeight="1" x14ac:dyDescent="0.2">
      <c r="A82" s="232" t="s">
        <v>63</v>
      </c>
      <c r="B82" s="93"/>
      <c r="J82" s="105" t="s">
        <v>23</v>
      </c>
      <c r="K82" s="93"/>
      <c r="L82" s="233">
        <v>2031</v>
      </c>
      <c r="M82" s="234">
        <v>0</v>
      </c>
      <c r="N82" s="234">
        <v>0</v>
      </c>
      <c r="O82" s="234">
        <v>0</v>
      </c>
      <c r="P82" s="234">
        <v>16</v>
      </c>
      <c r="Q82" s="234">
        <v>5</v>
      </c>
      <c r="R82" s="234">
        <v>162</v>
      </c>
      <c r="S82" s="234">
        <v>483</v>
      </c>
      <c r="T82" s="235">
        <v>799</v>
      </c>
      <c r="U82" s="234">
        <v>182</v>
      </c>
      <c r="V82" s="234">
        <v>375</v>
      </c>
      <c r="W82" s="234">
        <v>6</v>
      </c>
      <c r="X82" s="234">
        <v>2</v>
      </c>
      <c r="Y82" s="234">
        <v>1</v>
      </c>
      <c r="Z82" s="234">
        <v>0</v>
      </c>
      <c r="AA82" s="234">
        <v>0</v>
      </c>
      <c r="AB82" s="234">
        <v>0</v>
      </c>
      <c r="AC82" s="234">
        <v>0</v>
      </c>
      <c r="AD82" s="234">
        <v>0</v>
      </c>
      <c r="AE82" s="234">
        <v>0</v>
      </c>
      <c r="AF82" s="541">
        <v>329.7</v>
      </c>
      <c r="AG82" s="249"/>
      <c r="AH82" s="232" t="s">
        <v>63</v>
      </c>
    </row>
    <row r="83" spans="1:34" ht="6" customHeight="1" x14ac:dyDescent="0.2">
      <c r="A83" s="107"/>
      <c r="B83" s="93"/>
      <c r="K83" s="93"/>
      <c r="L83" s="233"/>
      <c r="M83" s="234"/>
      <c r="N83" s="234"/>
      <c r="O83" s="234"/>
      <c r="P83" s="234"/>
      <c r="Q83" s="234"/>
      <c r="R83" s="234"/>
      <c r="S83" s="234"/>
      <c r="T83" s="235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541"/>
      <c r="AG83" s="249"/>
      <c r="AH83" s="107"/>
    </row>
    <row r="84" spans="1:34" ht="10.15" customHeight="1" x14ac:dyDescent="0.2">
      <c r="A84" s="232" t="s">
        <v>64</v>
      </c>
      <c r="B84" s="93"/>
      <c r="G84" s="98"/>
      <c r="H84" s="98"/>
      <c r="I84" s="98"/>
      <c r="J84" s="105" t="s">
        <v>320</v>
      </c>
      <c r="K84" s="93"/>
      <c r="L84" s="233">
        <v>2056</v>
      </c>
      <c r="M84" s="234">
        <v>0</v>
      </c>
      <c r="N84" s="234">
        <v>0</v>
      </c>
      <c r="O84" s="234">
        <v>0</v>
      </c>
      <c r="P84" s="234">
        <v>16</v>
      </c>
      <c r="Q84" s="234">
        <v>5</v>
      </c>
      <c r="R84" s="234">
        <v>162</v>
      </c>
      <c r="S84" s="234">
        <v>484</v>
      </c>
      <c r="T84" s="235">
        <v>801</v>
      </c>
      <c r="U84" s="234">
        <v>184</v>
      </c>
      <c r="V84" s="234">
        <v>387</v>
      </c>
      <c r="W84" s="234">
        <v>9</v>
      </c>
      <c r="X84" s="234">
        <v>4</v>
      </c>
      <c r="Y84" s="234">
        <v>3</v>
      </c>
      <c r="Z84" s="234">
        <v>1</v>
      </c>
      <c r="AA84" s="234">
        <v>0</v>
      </c>
      <c r="AB84" s="234">
        <v>0</v>
      </c>
      <c r="AC84" s="234">
        <v>0</v>
      </c>
      <c r="AD84" s="234">
        <v>0</v>
      </c>
      <c r="AE84" s="234">
        <v>0</v>
      </c>
      <c r="AF84" s="541">
        <v>375.8</v>
      </c>
      <c r="AG84" s="249"/>
      <c r="AH84" s="232" t="s">
        <v>64</v>
      </c>
    </row>
    <row r="85" spans="1:34" ht="8.1" customHeight="1" x14ac:dyDescent="0.2">
      <c r="A85" s="232"/>
      <c r="B85" s="93"/>
      <c r="K85" s="93"/>
      <c r="L85" s="238"/>
      <c r="M85" s="246"/>
      <c r="N85" s="246"/>
      <c r="O85" s="246"/>
      <c r="P85" s="246"/>
      <c r="Q85" s="246"/>
      <c r="R85" s="246"/>
      <c r="S85" s="246"/>
      <c r="T85" s="247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60"/>
      <c r="AG85" s="259"/>
      <c r="AH85" s="107"/>
    </row>
    <row r="86" spans="1:34" ht="10.15" customHeight="1" x14ac:dyDescent="0.2">
      <c r="A86" s="232" t="s">
        <v>66</v>
      </c>
      <c r="B86" s="93"/>
      <c r="J86" s="105" t="s">
        <v>239</v>
      </c>
      <c r="K86" s="93"/>
      <c r="L86" s="229" t="s">
        <v>667</v>
      </c>
      <c r="M86" s="539" t="s">
        <v>667</v>
      </c>
      <c r="N86" s="539">
        <v>0</v>
      </c>
      <c r="O86" s="539">
        <v>0</v>
      </c>
      <c r="P86" s="540">
        <v>0.8</v>
      </c>
      <c r="Q86" s="540">
        <v>0.2</v>
      </c>
      <c r="R86" s="540">
        <v>7.9</v>
      </c>
      <c r="S86" s="540">
        <v>23.5</v>
      </c>
      <c r="T86" s="541">
        <v>39</v>
      </c>
      <c r="U86" s="540">
        <v>8.9</v>
      </c>
      <c r="V86" s="540">
        <v>18.8</v>
      </c>
      <c r="W86" s="540">
        <v>0.4</v>
      </c>
      <c r="X86" s="540">
        <v>0.2</v>
      </c>
      <c r="Y86" s="540">
        <v>0.1</v>
      </c>
      <c r="Z86" s="540">
        <v>0</v>
      </c>
      <c r="AA86" s="542">
        <v>0</v>
      </c>
      <c r="AB86" s="542">
        <v>0</v>
      </c>
      <c r="AC86" s="542">
        <v>0</v>
      </c>
      <c r="AD86" s="542">
        <v>0</v>
      </c>
      <c r="AE86" s="542">
        <v>0</v>
      </c>
      <c r="AF86" s="543" t="s">
        <v>667</v>
      </c>
      <c r="AG86" s="234"/>
      <c r="AH86" s="232" t="s">
        <v>66</v>
      </c>
    </row>
    <row r="87" spans="1:34" x14ac:dyDescent="0.2">
      <c r="S87" s="99"/>
      <c r="T87" s="99"/>
    </row>
    <row r="88" spans="1:34" x14ac:dyDescent="0.2">
      <c r="S88" s="99"/>
    </row>
    <row r="89" spans="1:34" x14ac:dyDescent="0.2">
      <c r="P89" s="250"/>
      <c r="Q89" s="250"/>
      <c r="R89" s="250"/>
      <c r="S89" s="250"/>
      <c r="T89" s="250"/>
    </row>
    <row r="90" spans="1:34" x14ac:dyDescent="0.2">
      <c r="S90" s="99"/>
    </row>
  </sheetData>
  <mergeCells count="15">
    <mergeCell ref="A3:B8"/>
    <mergeCell ref="L62:T62"/>
    <mergeCell ref="L3:L7"/>
    <mergeCell ref="M3:T4"/>
    <mergeCell ref="M5:M7"/>
    <mergeCell ref="L8:T8"/>
    <mergeCell ref="L10:T10"/>
    <mergeCell ref="L36:T36"/>
    <mergeCell ref="U36:AE36"/>
    <mergeCell ref="U62:AE62"/>
    <mergeCell ref="U3:AE4"/>
    <mergeCell ref="AF3:AG7"/>
    <mergeCell ref="AH3:AH8"/>
    <mergeCell ref="U8:AE8"/>
    <mergeCell ref="U10:AE10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firstPageNumber="26" orientation="portrait" horizontalDpi="300" verticalDpi="300" r:id="rId1"/>
  <headerFooter alignWithMargins="0">
    <oddFooter>&amp;C20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90"/>
  <sheetViews>
    <sheetView zoomScaleNormal="100" workbookViewId="0">
      <selection activeCell="P1" sqref="P1"/>
    </sheetView>
  </sheetViews>
  <sheetFormatPr baseColWidth="10" defaultColWidth="12" defaultRowHeight="11.25" x14ac:dyDescent="0.2"/>
  <cols>
    <col min="1" max="2" width="1.5" style="90" customWidth="1"/>
    <col min="3" max="3" width="6.5" style="90" customWidth="1"/>
    <col min="4" max="4" width="2.6640625" style="90" customWidth="1"/>
    <col min="5" max="5" width="6.1640625" style="90" customWidth="1"/>
    <col min="6" max="6" width="0.83203125" style="90" customWidth="1"/>
    <col min="7" max="7" width="3.5" style="90" customWidth="1"/>
    <col min="8" max="8" width="17.6640625" style="90" customWidth="1"/>
    <col min="9" max="9" width="1" style="90" customWidth="1"/>
    <col min="10" max="11" width="13" style="90" customWidth="1"/>
    <col min="12" max="12" width="15.6640625" style="90" customWidth="1"/>
    <col min="13" max="13" width="12.83203125" style="90" customWidth="1"/>
    <col min="14" max="14" width="18.33203125" style="90" customWidth="1"/>
    <col min="15" max="15" width="14.6640625" style="90" customWidth="1"/>
    <col min="16" max="16384" width="12" style="90"/>
  </cols>
  <sheetData>
    <row r="1" spans="2:16" ht="12" x14ac:dyDescent="0.2">
      <c r="B1" s="271" t="s">
        <v>1138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2:16" ht="6" customHeight="1" x14ac:dyDescent="0.2"/>
    <row r="3" spans="2:16" ht="13.15" customHeight="1" x14ac:dyDescent="0.2">
      <c r="B3" s="837" t="s">
        <v>244</v>
      </c>
      <c r="C3" s="740"/>
      <c r="D3" s="740"/>
      <c r="E3" s="740"/>
      <c r="F3" s="740"/>
      <c r="G3" s="740"/>
      <c r="H3" s="740"/>
      <c r="I3" s="741"/>
      <c r="J3" s="851" t="s">
        <v>1139</v>
      </c>
      <c r="K3" s="858" t="s">
        <v>245</v>
      </c>
      <c r="L3" s="859"/>
      <c r="M3" s="851" t="s">
        <v>246</v>
      </c>
      <c r="N3" s="851" t="s">
        <v>1141</v>
      </c>
      <c r="O3" s="827" t="s">
        <v>1142</v>
      </c>
    </row>
    <row r="4" spans="2:16" ht="13.15" customHeight="1" x14ac:dyDescent="0.2">
      <c r="B4" s="749"/>
      <c r="C4" s="749"/>
      <c r="D4" s="749"/>
      <c r="E4" s="749"/>
      <c r="F4" s="749"/>
      <c r="G4" s="749"/>
      <c r="H4" s="749"/>
      <c r="I4" s="855"/>
      <c r="J4" s="856"/>
      <c r="K4" s="860"/>
      <c r="L4" s="861"/>
      <c r="M4" s="856"/>
      <c r="N4" s="856"/>
      <c r="O4" s="748"/>
    </row>
    <row r="5" spans="2:16" ht="13.15" customHeight="1" x14ac:dyDescent="0.2">
      <c r="B5" s="749"/>
      <c r="C5" s="749"/>
      <c r="D5" s="749"/>
      <c r="E5" s="749"/>
      <c r="F5" s="749"/>
      <c r="G5" s="749"/>
      <c r="H5" s="749"/>
      <c r="I5" s="855"/>
      <c r="J5" s="856"/>
      <c r="K5" s="862"/>
      <c r="L5" s="863"/>
      <c r="M5" s="856"/>
      <c r="N5" s="856"/>
      <c r="O5" s="748"/>
    </row>
    <row r="6" spans="2:16" ht="13.15" customHeight="1" x14ac:dyDescent="0.2">
      <c r="B6" s="749"/>
      <c r="C6" s="749"/>
      <c r="D6" s="749"/>
      <c r="E6" s="749"/>
      <c r="F6" s="749"/>
      <c r="G6" s="749"/>
      <c r="H6" s="749"/>
      <c r="I6" s="855"/>
      <c r="J6" s="856"/>
      <c r="K6" s="839" t="s">
        <v>1140</v>
      </c>
      <c r="L6" s="851" t="s">
        <v>247</v>
      </c>
      <c r="M6" s="856"/>
      <c r="N6" s="856"/>
      <c r="O6" s="748"/>
    </row>
    <row r="7" spans="2:16" ht="13.15" customHeight="1" x14ac:dyDescent="0.2">
      <c r="B7" s="749"/>
      <c r="C7" s="749"/>
      <c r="D7" s="749"/>
      <c r="E7" s="749"/>
      <c r="F7" s="749"/>
      <c r="G7" s="749"/>
      <c r="H7" s="749"/>
      <c r="I7" s="855"/>
      <c r="J7" s="856"/>
      <c r="K7" s="849"/>
      <c r="L7" s="852"/>
      <c r="M7" s="856"/>
      <c r="N7" s="856"/>
      <c r="O7" s="748"/>
    </row>
    <row r="8" spans="2:16" ht="13.15" customHeight="1" x14ac:dyDescent="0.2">
      <c r="B8" s="749"/>
      <c r="C8" s="749"/>
      <c r="D8" s="749"/>
      <c r="E8" s="749"/>
      <c r="F8" s="749"/>
      <c r="G8" s="749"/>
      <c r="H8" s="749"/>
      <c r="I8" s="855"/>
      <c r="J8" s="856"/>
      <c r="K8" s="849"/>
      <c r="L8" s="852"/>
      <c r="M8" s="856"/>
      <c r="N8" s="856"/>
      <c r="O8" s="748"/>
    </row>
    <row r="9" spans="2:16" ht="13.15" customHeight="1" x14ac:dyDescent="0.2">
      <c r="B9" s="749"/>
      <c r="C9" s="749"/>
      <c r="D9" s="749"/>
      <c r="E9" s="749"/>
      <c r="F9" s="749"/>
      <c r="G9" s="749"/>
      <c r="H9" s="749"/>
      <c r="I9" s="855"/>
      <c r="J9" s="856"/>
      <c r="K9" s="849"/>
      <c r="L9" s="852"/>
      <c r="M9" s="856"/>
      <c r="N9" s="856"/>
      <c r="O9" s="748"/>
    </row>
    <row r="10" spans="2:16" ht="13.15" customHeight="1" x14ac:dyDescent="0.2">
      <c r="B10" s="749"/>
      <c r="C10" s="749"/>
      <c r="D10" s="749"/>
      <c r="E10" s="749"/>
      <c r="F10" s="749"/>
      <c r="G10" s="749"/>
      <c r="H10" s="749"/>
      <c r="I10" s="855"/>
      <c r="J10" s="857"/>
      <c r="K10" s="850"/>
      <c r="L10" s="853"/>
      <c r="M10" s="857"/>
      <c r="N10" s="857"/>
      <c r="O10" s="750"/>
    </row>
    <row r="11" spans="2:16" ht="13.15" customHeight="1" x14ac:dyDescent="0.2">
      <c r="B11" s="742"/>
      <c r="C11" s="742"/>
      <c r="D11" s="742"/>
      <c r="E11" s="742"/>
      <c r="F11" s="742"/>
      <c r="G11" s="742"/>
      <c r="H11" s="742"/>
      <c r="I11" s="743"/>
      <c r="J11" s="512" t="s">
        <v>154</v>
      </c>
      <c r="K11" s="268"/>
      <c r="L11" s="254"/>
      <c r="M11" s="854" t="s">
        <v>248</v>
      </c>
      <c r="N11" s="836"/>
      <c r="O11" s="513" t="s">
        <v>30</v>
      </c>
    </row>
    <row r="12" spans="2:16" ht="9" customHeight="1" x14ac:dyDescent="0.2">
      <c r="B12" s="99"/>
      <c r="C12" s="99" t="s">
        <v>134</v>
      </c>
      <c r="D12" s="99"/>
      <c r="E12" s="99"/>
      <c r="F12" s="99"/>
      <c r="G12" s="99"/>
      <c r="H12" s="99"/>
      <c r="I12" s="99"/>
      <c r="J12" s="514"/>
      <c r="K12" s="514"/>
      <c r="L12" s="514"/>
      <c r="M12" s="514"/>
      <c r="N12" s="514"/>
      <c r="O12" s="515"/>
    </row>
    <row r="13" spans="2:16" x14ac:dyDescent="0.2">
      <c r="B13" s="244"/>
      <c r="C13" s="244"/>
      <c r="D13" s="244"/>
      <c r="E13" s="244"/>
      <c r="F13" s="244"/>
      <c r="G13" s="244"/>
      <c r="H13" s="244"/>
      <c r="I13" s="244"/>
      <c r="J13" s="244" t="s">
        <v>249</v>
      </c>
      <c r="K13" s="244"/>
      <c r="L13" s="244"/>
      <c r="M13" s="244"/>
      <c r="N13" s="244"/>
      <c r="O13" s="244"/>
      <c r="P13" s="256"/>
    </row>
    <row r="14" spans="2:16" x14ac:dyDescent="0.2">
      <c r="B14" s="98" t="s">
        <v>7</v>
      </c>
      <c r="C14" s="98"/>
      <c r="D14" s="98"/>
      <c r="E14" s="98"/>
      <c r="F14" s="98"/>
      <c r="G14" s="98"/>
      <c r="H14" s="98"/>
      <c r="J14" s="516"/>
      <c r="N14" s="517"/>
    </row>
    <row r="15" spans="2:16" ht="6" customHeight="1" x14ac:dyDescent="0.2">
      <c r="B15" s="98"/>
      <c r="C15" s="98"/>
      <c r="D15" s="98"/>
      <c r="E15" s="98"/>
      <c r="F15" s="98"/>
      <c r="G15" s="98"/>
      <c r="H15" s="98"/>
      <c r="J15" s="99"/>
      <c r="N15" s="518"/>
    </row>
    <row r="16" spans="2:16" x14ac:dyDescent="0.2">
      <c r="B16" s="103" t="s">
        <v>250</v>
      </c>
      <c r="C16" s="101"/>
      <c r="D16" s="101" t="s">
        <v>251</v>
      </c>
      <c r="E16" s="101"/>
      <c r="F16" s="101"/>
      <c r="G16" s="101"/>
      <c r="H16" s="101"/>
      <c r="I16" s="93"/>
      <c r="J16" s="555">
        <v>399</v>
      </c>
      <c r="K16" s="556">
        <v>310</v>
      </c>
      <c r="L16" s="557">
        <f>K16/J16%</f>
        <v>77.694235588972433</v>
      </c>
      <c r="M16" s="520">
        <v>2</v>
      </c>
      <c r="N16" s="519">
        <v>0</v>
      </c>
      <c r="O16" s="521">
        <v>139</v>
      </c>
      <c r="P16" s="99"/>
    </row>
    <row r="17" spans="2:19" x14ac:dyDescent="0.2">
      <c r="B17" s="103" t="s">
        <v>252</v>
      </c>
      <c r="C17" s="101"/>
      <c r="D17" s="700" t="s">
        <v>586</v>
      </c>
      <c r="E17" s="864"/>
      <c r="F17" s="101" t="s">
        <v>250</v>
      </c>
      <c r="G17" s="101"/>
      <c r="H17" s="101"/>
      <c r="I17" s="93"/>
      <c r="J17" s="555">
        <v>485</v>
      </c>
      <c r="K17" s="556">
        <v>310</v>
      </c>
      <c r="L17" s="557">
        <f t="shared" ref="L17:L35" si="0">K17/J17%</f>
        <v>63.917525773195884</v>
      </c>
      <c r="M17" s="520">
        <v>1</v>
      </c>
      <c r="N17" s="519">
        <v>0</v>
      </c>
      <c r="O17" s="521">
        <v>36</v>
      </c>
      <c r="P17" s="99"/>
    </row>
    <row r="18" spans="2:19" x14ac:dyDescent="0.2">
      <c r="B18" s="103" t="s">
        <v>254</v>
      </c>
      <c r="C18" s="522"/>
      <c r="D18" s="700" t="s">
        <v>586</v>
      </c>
      <c r="E18" s="864"/>
      <c r="F18" s="101" t="s">
        <v>252</v>
      </c>
      <c r="G18" s="101"/>
      <c r="H18" s="101"/>
      <c r="I18" s="93"/>
      <c r="J18" s="555">
        <v>333</v>
      </c>
      <c r="K18" s="556">
        <v>310</v>
      </c>
      <c r="L18" s="557">
        <f t="shared" si="0"/>
        <v>93.093093093093088</v>
      </c>
      <c r="M18" s="520">
        <v>5</v>
      </c>
      <c r="N18" s="519">
        <v>2</v>
      </c>
      <c r="O18" s="521">
        <v>160</v>
      </c>
      <c r="P18" s="99"/>
    </row>
    <row r="19" spans="2:19" x14ac:dyDescent="0.2">
      <c r="B19" s="211" t="s">
        <v>255</v>
      </c>
      <c r="D19" s="700" t="s">
        <v>586</v>
      </c>
      <c r="E19" s="864"/>
      <c r="F19" s="101" t="s">
        <v>254</v>
      </c>
      <c r="G19" s="101"/>
      <c r="H19" s="101"/>
      <c r="I19" s="93"/>
      <c r="J19" s="555">
        <v>289</v>
      </c>
      <c r="K19" s="556">
        <v>310</v>
      </c>
      <c r="L19" s="557">
        <f t="shared" si="0"/>
        <v>107.26643598615917</v>
      </c>
      <c r="M19" s="520">
        <v>8</v>
      </c>
      <c r="N19" s="519">
        <v>6</v>
      </c>
      <c r="O19" s="521">
        <v>127</v>
      </c>
      <c r="P19" s="99"/>
    </row>
    <row r="20" spans="2:19" x14ac:dyDescent="0.2">
      <c r="E20" s="90" t="s">
        <v>234</v>
      </c>
      <c r="G20" s="101" t="s">
        <v>256</v>
      </c>
      <c r="H20" s="101"/>
      <c r="I20" s="93"/>
      <c r="J20" s="555">
        <v>320</v>
      </c>
      <c r="K20" s="556">
        <v>310</v>
      </c>
      <c r="L20" s="557">
        <f t="shared" si="0"/>
        <v>96.875</v>
      </c>
      <c r="M20" s="520">
        <v>9</v>
      </c>
      <c r="N20" s="519">
        <v>4</v>
      </c>
      <c r="O20" s="521">
        <v>184</v>
      </c>
      <c r="P20" s="99"/>
      <c r="Q20" s="89"/>
      <c r="R20" s="89"/>
      <c r="S20" s="89"/>
    </row>
    <row r="21" spans="2:19" ht="7.9" customHeight="1" x14ac:dyDescent="0.2">
      <c r="I21" s="93"/>
      <c r="J21" s="555"/>
      <c r="K21" s="556"/>
      <c r="L21" s="557"/>
      <c r="M21" s="520"/>
      <c r="N21" s="519"/>
      <c r="O21" s="521"/>
      <c r="P21" s="99"/>
      <c r="Q21" s="89"/>
      <c r="R21" s="89"/>
      <c r="S21" s="89"/>
    </row>
    <row r="22" spans="2:19" x14ac:dyDescent="0.2">
      <c r="H22" s="105" t="s">
        <v>23</v>
      </c>
      <c r="I22" s="93"/>
      <c r="J22" s="555">
        <v>343</v>
      </c>
      <c r="K22" s="559">
        <v>310</v>
      </c>
      <c r="L22" s="537">
        <f t="shared" si="0"/>
        <v>90.37900874635568</v>
      </c>
      <c r="M22" s="524">
        <v>25</v>
      </c>
      <c r="N22" s="523">
        <v>12</v>
      </c>
      <c r="O22" s="521">
        <v>645</v>
      </c>
      <c r="P22" s="99"/>
      <c r="Q22" s="89"/>
      <c r="R22" s="89"/>
      <c r="S22" s="89"/>
    </row>
    <row r="23" spans="2:19" ht="6" customHeight="1" x14ac:dyDescent="0.2">
      <c r="H23" s="105"/>
      <c r="I23" s="93"/>
      <c r="J23" s="560"/>
      <c r="K23" s="556"/>
      <c r="L23" s="557"/>
      <c r="M23" s="93"/>
      <c r="N23" s="236"/>
      <c r="O23" s="521"/>
      <c r="P23" s="99"/>
      <c r="Q23" s="89"/>
      <c r="R23" s="89"/>
      <c r="S23" s="89"/>
    </row>
    <row r="24" spans="2:19" ht="6" customHeight="1" x14ac:dyDescent="0.2">
      <c r="H24" s="105"/>
      <c r="I24" s="93"/>
      <c r="J24" s="560"/>
      <c r="K24" s="556"/>
      <c r="L24" s="557"/>
      <c r="M24" s="93"/>
      <c r="N24" s="236"/>
      <c r="O24" s="521"/>
      <c r="P24" s="99"/>
    </row>
    <row r="25" spans="2:19" x14ac:dyDescent="0.2">
      <c r="B25" s="107" t="s">
        <v>24</v>
      </c>
      <c r="C25" s="107"/>
      <c r="D25" s="107"/>
      <c r="E25" s="107"/>
      <c r="F25" s="107"/>
      <c r="G25" s="107"/>
      <c r="H25" s="107"/>
      <c r="I25" s="93"/>
      <c r="J25" s="560"/>
      <c r="K25" s="556"/>
      <c r="L25" s="557"/>
      <c r="M25" s="93"/>
      <c r="N25" s="236"/>
      <c r="O25" s="521"/>
      <c r="P25" s="99"/>
    </row>
    <row r="26" spans="2:19" ht="6" customHeight="1" x14ac:dyDescent="0.2">
      <c r="B26" s="107"/>
      <c r="C26" s="107"/>
      <c r="D26" s="107"/>
      <c r="E26" s="107"/>
      <c r="F26" s="107"/>
      <c r="G26" s="107"/>
      <c r="H26" s="107"/>
      <c r="I26" s="93"/>
      <c r="J26" s="560"/>
      <c r="K26" s="556"/>
      <c r="L26" s="557"/>
      <c r="M26" s="93"/>
      <c r="N26" s="236"/>
      <c r="O26" s="521"/>
      <c r="P26" s="99"/>
    </row>
    <row r="27" spans="2:19" x14ac:dyDescent="0.2">
      <c r="B27" s="90" t="s">
        <v>257</v>
      </c>
      <c r="C27" s="101"/>
      <c r="D27" s="101" t="s">
        <v>251</v>
      </c>
      <c r="E27" s="101"/>
      <c r="F27" s="101"/>
      <c r="G27" s="101"/>
      <c r="H27" s="101"/>
      <c r="I27" s="93"/>
      <c r="J27" s="555">
        <v>350</v>
      </c>
      <c r="K27" s="556">
        <v>310</v>
      </c>
      <c r="L27" s="557">
        <f t="shared" si="0"/>
        <v>88.571428571428569</v>
      </c>
      <c r="M27" s="520">
        <v>1</v>
      </c>
      <c r="N27" s="519">
        <v>0</v>
      </c>
      <c r="O27" s="521">
        <v>33</v>
      </c>
      <c r="P27" s="99"/>
      <c r="Q27" s="89"/>
      <c r="R27" s="89"/>
      <c r="S27" s="89"/>
    </row>
    <row r="28" spans="2:19" x14ac:dyDescent="0.2">
      <c r="B28" s="90" t="s">
        <v>258</v>
      </c>
      <c r="C28" s="101"/>
      <c r="D28" s="700" t="s">
        <v>586</v>
      </c>
      <c r="E28" s="864"/>
      <c r="F28" s="101" t="s">
        <v>256</v>
      </c>
      <c r="G28" s="101"/>
      <c r="H28" s="101"/>
      <c r="I28" s="93"/>
      <c r="J28" s="555">
        <v>329</v>
      </c>
      <c r="K28" s="556">
        <v>310</v>
      </c>
      <c r="L28" s="557">
        <f t="shared" si="0"/>
        <v>94.224924012158056</v>
      </c>
      <c r="M28" s="520">
        <v>49</v>
      </c>
      <c r="N28" s="519">
        <v>9</v>
      </c>
      <c r="O28" s="521">
        <v>859</v>
      </c>
      <c r="P28" s="99"/>
      <c r="Q28" s="89"/>
      <c r="R28" s="89"/>
      <c r="S28" s="89"/>
    </row>
    <row r="29" spans="2:19" x14ac:dyDescent="0.2">
      <c r="B29" s="90" t="s">
        <v>259</v>
      </c>
      <c r="D29" s="700" t="s">
        <v>586</v>
      </c>
      <c r="E29" s="864"/>
      <c r="F29" s="101" t="s">
        <v>260</v>
      </c>
      <c r="G29" s="101"/>
      <c r="H29" s="101"/>
      <c r="I29" s="93"/>
      <c r="J29" s="555">
        <v>346</v>
      </c>
      <c r="K29" s="556">
        <v>310</v>
      </c>
      <c r="L29" s="557">
        <f t="shared" si="0"/>
        <v>89.595375722543352</v>
      </c>
      <c r="M29" s="520">
        <v>160</v>
      </c>
      <c r="N29" s="519">
        <v>26</v>
      </c>
      <c r="O29" s="521">
        <v>2966</v>
      </c>
      <c r="P29" s="99"/>
      <c r="Q29" s="89"/>
      <c r="R29" s="89"/>
      <c r="S29" s="89"/>
    </row>
    <row r="30" spans="2:19" x14ac:dyDescent="0.2">
      <c r="B30" s="90" t="s">
        <v>261</v>
      </c>
      <c r="D30" s="700" t="s">
        <v>586</v>
      </c>
      <c r="E30" s="864"/>
      <c r="F30" s="101" t="s">
        <v>235</v>
      </c>
      <c r="G30" s="101"/>
      <c r="H30" s="101"/>
      <c r="I30" s="93"/>
      <c r="J30" s="555">
        <v>346</v>
      </c>
      <c r="K30" s="556">
        <v>310</v>
      </c>
      <c r="L30" s="557">
        <f t="shared" si="0"/>
        <v>89.595375722543352</v>
      </c>
      <c r="M30" s="520">
        <v>351</v>
      </c>
      <c r="N30" s="519">
        <v>58</v>
      </c>
      <c r="O30" s="521">
        <v>6153</v>
      </c>
      <c r="P30" s="99"/>
      <c r="Q30" s="89"/>
      <c r="R30" s="89"/>
      <c r="S30" s="89"/>
    </row>
    <row r="31" spans="2:19" x14ac:dyDescent="0.2">
      <c r="B31" s="90" t="s">
        <v>262</v>
      </c>
      <c r="D31" s="700" t="s">
        <v>586</v>
      </c>
      <c r="E31" s="864"/>
      <c r="G31" s="101" t="s">
        <v>263</v>
      </c>
      <c r="H31" s="101"/>
      <c r="I31" s="93"/>
      <c r="J31" s="555">
        <v>344</v>
      </c>
      <c r="K31" s="556">
        <v>310</v>
      </c>
      <c r="L31" s="557">
        <f t="shared" si="0"/>
        <v>90.116279069767444</v>
      </c>
      <c r="M31" s="520">
        <v>423</v>
      </c>
      <c r="N31" s="519">
        <v>66</v>
      </c>
      <c r="O31" s="521">
        <v>5345</v>
      </c>
      <c r="P31" s="99"/>
      <c r="Q31" s="89"/>
    </row>
    <row r="32" spans="2:19" x14ac:dyDescent="0.2">
      <c r="B32" s="90" t="s">
        <v>624</v>
      </c>
      <c r="D32" s="90" t="s">
        <v>586</v>
      </c>
      <c r="G32" s="101" t="s">
        <v>264</v>
      </c>
      <c r="H32" s="101"/>
      <c r="I32" s="93"/>
      <c r="J32" s="555">
        <v>366</v>
      </c>
      <c r="K32" s="556">
        <v>310</v>
      </c>
      <c r="L32" s="557">
        <f t="shared" si="0"/>
        <v>84.699453551912569</v>
      </c>
      <c r="M32" s="520">
        <v>913</v>
      </c>
      <c r="N32" s="519">
        <v>92</v>
      </c>
      <c r="O32" s="521">
        <v>7455</v>
      </c>
      <c r="P32" s="99"/>
    </row>
    <row r="33" spans="2:19" x14ac:dyDescent="0.2">
      <c r="B33" s="104"/>
      <c r="D33" s="526" t="s">
        <v>612</v>
      </c>
      <c r="F33" s="104"/>
      <c r="G33" s="101" t="s">
        <v>319</v>
      </c>
      <c r="H33" s="101"/>
      <c r="I33" s="93"/>
      <c r="J33" s="555">
        <v>400</v>
      </c>
      <c r="K33" s="556">
        <v>310</v>
      </c>
      <c r="L33" s="557">
        <f t="shared" si="0"/>
        <v>77.5</v>
      </c>
      <c r="M33" s="520">
        <v>134</v>
      </c>
      <c r="N33" s="519">
        <v>10</v>
      </c>
      <c r="O33" s="521">
        <v>813</v>
      </c>
      <c r="P33" s="99"/>
    </row>
    <row r="34" spans="2:19" ht="7.9" customHeight="1" x14ac:dyDescent="0.2">
      <c r="I34" s="93"/>
      <c r="J34" s="555"/>
      <c r="K34" s="556"/>
      <c r="L34" s="557"/>
      <c r="M34" s="520"/>
      <c r="N34" s="519"/>
      <c r="O34" s="521"/>
      <c r="P34" s="99"/>
      <c r="Q34" s="89"/>
      <c r="R34" s="89"/>
      <c r="S34" s="89"/>
    </row>
    <row r="35" spans="2:19" x14ac:dyDescent="0.2">
      <c r="H35" s="105" t="s">
        <v>23</v>
      </c>
      <c r="I35" s="93"/>
      <c r="J35" s="558">
        <v>353</v>
      </c>
      <c r="K35" s="556">
        <v>310</v>
      </c>
      <c r="L35" s="537">
        <f t="shared" si="0"/>
        <v>87.818696883852695</v>
      </c>
      <c r="M35" s="524">
        <v>2031</v>
      </c>
      <c r="N35" s="523">
        <v>261</v>
      </c>
      <c r="O35" s="521">
        <v>23624</v>
      </c>
      <c r="P35" s="99"/>
      <c r="Q35" s="89"/>
      <c r="R35" s="89"/>
      <c r="S35" s="89"/>
    </row>
    <row r="36" spans="2:19" x14ac:dyDescent="0.2">
      <c r="H36" s="105"/>
      <c r="I36" s="99"/>
      <c r="J36" s="225"/>
      <c r="K36" s="225"/>
      <c r="L36" s="99"/>
      <c r="M36" s="99"/>
      <c r="N36" s="225"/>
      <c r="P36" s="99"/>
      <c r="Q36" s="89"/>
      <c r="R36" s="89"/>
      <c r="S36" s="89"/>
    </row>
    <row r="37" spans="2:19" x14ac:dyDescent="0.2">
      <c r="J37" s="222"/>
      <c r="K37" s="222"/>
      <c r="N37" s="222"/>
      <c r="P37" s="99"/>
      <c r="Q37" s="89"/>
      <c r="R37" s="89"/>
      <c r="S37" s="89"/>
    </row>
    <row r="38" spans="2:19" x14ac:dyDescent="0.2">
      <c r="B38" s="244"/>
      <c r="C38" s="244"/>
      <c r="D38" s="244"/>
      <c r="E38" s="244"/>
      <c r="F38" s="244"/>
      <c r="G38" s="244"/>
      <c r="H38" s="244"/>
      <c r="I38" s="244"/>
      <c r="J38" s="746" t="s">
        <v>265</v>
      </c>
      <c r="K38" s="746"/>
      <c r="L38" s="746"/>
      <c r="M38" s="746"/>
      <c r="N38" s="746"/>
      <c r="O38" s="746"/>
      <c r="P38" s="99"/>
      <c r="Q38" s="89"/>
      <c r="R38" s="89"/>
      <c r="S38" s="89"/>
    </row>
    <row r="39" spans="2:19" x14ac:dyDescent="0.2">
      <c r="B39" s="98" t="s">
        <v>7</v>
      </c>
      <c r="C39" s="98"/>
      <c r="D39" s="98"/>
      <c r="E39" s="98"/>
      <c r="F39" s="98"/>
      <c r="G39" s="98"/>
      <c r="H39" s="98"/>
      <c r="J39" s="225"/>
      <c r="K39" s="222"/>
      <c r="N39" s="222"/>
      <c r="P39" s="99"/>
      <c r="Q39" s="270"/>
      <c r="R39" s="270"/>
      <c r="S39" s="270"/>
    </row>
    <row r="40" spans="2:19" ht="6" customHeight="1" x14ac:dyDescent="0.2">
      <c r="B40" s="98"/>
      <c r="C40" s="98"/>
      <c r="D40" s="98"/>
      <c r="E40" s="98"/>
      <c r="F40" s="98"/>
      <c r="G40" s="98"/>
      <c r="H40" s="98"/>
      <c r="J40" s="225"/>
      <c r="K40" s="222"/>
      <c r="N40" s="222"/>
      <c r="P40" s="99"/>
    </row>
    <row r="41" spans="2:19" x14ac:dyDescent="0.2">
      <c r="B41" s="103" t="s">
        <v>250</v>
      </c>
      <c r="C41" s="101"/>
      <c r="D41" s="101" t="s">
        <v>251</v>
      </c>
      <c r="E41" s="101"/>
      <c r="F41" s="101"/>
      <c r="G41" s="101"/>
      <c r="H41" s="101"/>
      <c r="I41" s="93"/>
      <c r="J41" s="555">
        <v>540</v>
      </c>
      <c r="K41" s="556">
        <v>310</v>
      </c>
      <c r="L41" s="557">
        <f t="shared" ref="L41:L60" si="1">K41/J41%</f>
        <v>57.407407407407405</v>
      </c>
      <c r="M41" s="520">
        <v>2</v>
      </c>
      <c r="N41" s="519">
        <v>0</v>
      </c>
      <c r="O41" s="521">
        <v>85233</v>
      </c>
      <c r="P41" s="99"/>
    </row>
    <row r="42" spans="2:19" x14ac:dyDescent="0.2">
      <c r="B42" s="103" t="s">
        <v>252</v>
      </c>
      <c r="C42" s="101"/>
      <c r="D42" s="700" t="s">
        <v>586</v>
      </c>
      <c r="E42" s="864"/>
      <c r="F42" s="101" t="s">
        <v>250</v>
      </c>
      <c r="G42" s="101"/>
      <c r="H42" s="101"/>
      <c r="I42" s="93"/>
      <c r="J42" s="555">
        <v>555</v>
      </c>
      <c r="K42" s="556">
        <v>310</v>
      </c>
      <c r="L42" s="557">
        <f t="shared" si="1"/>
        <v>55.855855855855857</v>
      </c>
      <c r="M42" s="520">
        <v>1</v>
      </c>
      <c r="N42" s="519">
        <v>0</v>
      </c>
      <c r="O42" s="521">
        <v>10175</v>
      </c>
      <c r="P42" s="99"/>
    </row>
    <row r="43" spans="2:19" x14ac:dyDescent="0.2">
      <c r="B43" s="103" t="s">
        <v>254</v>
      </c>
      <c r="C43" s="522"/>
      <c r="D43" s="700" t="s">
        <v>586</v>
      </c>
      <c r="E43" s="864"/>
      <c r="F43" s="101" t="s">
        <v>252</v>
      </c>
      <c r="G43" s="101"/>
      <c r="H43" s="101"/>
      <c r="I43" s="93"/>
      <c r="J43" s="555">
        <v>455</v>
      </c>
      <c r="K43" s="556">
        <v>310</v>
      </c>
      <c r="L43" s="557">
        <f t="shared" si="1"/>
        <v>68.131868131868131</v>
      </c>
      <c r="M43" s="520">
        <v>5</v>
      </c>
      <c r="N43" s="519">
        <v>0</v>
      </c>
      <c r="O43" s="521">
        <v>28918</v>
      </c>
      <c r="P43" s="99"/>
    </row>
    <row r="44" spans="2:19" x14ac:dyDescent="0.2">
      <c r="B44" s="211" t="s">
        <v>255</v>
      </c>
      <c r="D44" s="700" t="s">
        <v>586</v>
      </c>
      <c r="E44" s="865"/>
      <c r="F44" s="101" t="s">
        <v>254</v>
      </c>
      <c r="G44" s="101"/>
      <c r="H44" s="101"/>
      <c r="I44" s="93"/>
      <c r="J44" s="555">
        <v>429</v>
      </c>
      <c r="K44" s="556">
        <v>310</v>
      </c>
      <c r="L44" s="557">
        <f t="shared" si="1"/>
        <v>72.261072261072258</v>
      </c>
      <c r="M44" s="520">
        <v>8</v>
      </c>
      <c r="N44" s="519">
        <v>0</v>
      </c>
      <c r="O44" s="521">
        <v>22588</v>
      </c>
      <c r="P44" s="99"/>
    </row>
    <row r="45" spans="2:19" x14ac:dyDescent="0.2">
      <c r="E45" s="90" t="s">
        <v>234</v>
      </c>
      <c r="G45" s="101" t="s">
        <v>256</v>
      </c>
      <c r="H45" s="101"/>
      <c r="I45" s="93"/>
      <c r="J45" s="555">
        <v>382</v>
      </c>
      <c r="K45" s="556">
        <v>310</v>
      </c>
      <c r="L45" s="557">
        <f t="shared" si="1"/>
        <v>81.15183246073299</v>
      </c>
      <c r="M45" s="520">
        <v>9</v>
      </c>
      <c r="N45" s="519">
        <v>0</v>
      </c>
      <c r="O45" s="521">
        <v>16565</v>
      </c>
      <c r="P45" s="99"/>
    </row>
    <row r="46" spans="2:19" ht="7.9" customHeight="1" x14ac:dyDescent="0.2">
      <c r="I46" s="93"/>
      <c r="J46" s="555"/>
      <c r="K46" s="556"/>
      <c r="L46" s="557"/>
      <c r="M46" s="520"/>
      <c r="N46" s="519"/>
      <c r="O46" s="521"/>
      <c r="P46" s="99"/>
    </row>
    <row r="47" spans="2:19" x14ac:dyDescent="0.2">
      <c r="H47" s="105" t="s">
        <v>23</v>
      </c>
      <c r="I47" s="93"/>
      <c r="J47" s="558">
        <v>495</v>
      </c>
      <c r="K47" s="559">
        <v>310</v>
      </c>
      <c r="L47" s="537">
        <f t="shared" si="1"/>
        <v>62.626262626262623</v>
      </c>
      <c r="M47" s="524">
        <v>25</v>
      </c>
      <c r="N47" s="523">
        <v>0</v>
      </c>
      <c r="O47" s="525">
        <v>163480</v>
      </c>
      <c r="P47" s="99"/>
    </row>
    <row r="48" spans="2:19" ht="6" customHeight="1" x14ac:dyDescent="0.2">
      <c r="H48" s="105"/>
      <c r="I48" s="93"/>
      <c r="J48" s="560"/>
      <c r="K48" s="556"/>
      <c r="L48" s="557"/>
      <c r="M48" s="93"/>
      <c r="N48" s="236"/>
      <c r="P48" s="99"/>
    </row>
    <row r="49" spans="2:17" ht="6" customHeight="1" x14ac:dyDescent="0.2">
      <c r="H49" s="105"/>
      <c r="I49" s="93"/>
      <c r="J49" s="560"/>
      <c r="K49" s="556"/>
      <c r="L49" s="557"/>
      <c r="M49" s="93"/>
      <c r="N49" s="236"/>
      <c r="P49" s="99"/>
    </row>
    <row r="50" spans="2:17" x14ac:dyDescent="0.2">
      <c r="B50" s="107" t="s">
        <v>24</v>
      </c>
      <c r="C50" s="107"/>
      <c r="D50" s="107"/>
      <c r="E50" s="107"/>
      <c r="F50" s="107"/>
      <c r="G50" s="107"/>
      <c r="H50" s="107"/>
      <c r="I50" s="93"/>
      <c r="J50" s="560"/>
      <c r="K50" s="556"/>
      <c r="L50" s="557"/>
      <c r="M50" s="93"/>
      <c r="N50" s="236"/>
      <c r="P50" s="99"/>
    </row>
    <row r="51" spans="2:17" ht="6" customHeight="1" x14ac:dyDescent="0.2">
      <c r="B51" s="107"/>
      <c r="C51" s="107"/>
      <c r="D51" s="107"/>
      <c r="E51" s="107"/>
      <c r="F51" s="107"/>
      <c r="G51" s="107"/>
      <c r="H51" s="107"/>
      <c r="I51" s="93"/>
      <c r="J51" s="560"/>
      <c r="K51" s="556"/>
      <c r="L51" s="557"/>
      <c r="M51" s="93"/>
      <c r="N51" s="236"/>
      <c r="P51" s="99"/>
    </row>
    <row r="52" spans="2:17" x14ac:dyDescent="0.2">
      <c r="B52" s="90" t="s">
        <v>257</v>
      </c>
      <c r="C52" s="101"/>
      <c r="D52" s="101" t="s">
        <v>251</v>
      </c>
      <c r="E52" s="101"/>
      <c r="F52" s="101"/>
      <c r="G52" s="101"/>
      <c r="H52" s="101"/>
      <c r="I52" s="93"/>
      <c r="J52" s="555">
        <v>375</v>
      </c>
      <c r="K52" s="556">
        <v>310</v>
      </c>
      <c r="L52" s="557">
        <f t="shared" si="1"/>
        <v>82.666666666666671</v>
      </c>
      <c r="M52" s="520">
        <v>1</v>
      </c>
      <c r="N52" s="519">
        <v>0</v>
      </c>
      <c r="O52" s="521">
        <v>2848</v>
      </c>
      <c r="P52" s="99"/>
      <c r="Q52" s="89"/>
    </row>
    <row r="53" spans="2:17" x14ac:dyDescent="0.2">
      <c r="B53" s="90" t="s">
        <v>258</v>
      </c>
      <c r="C53" s="101"/>
      <c r="D53" s="700" t="s">
        <v>586</v>
      </c>
      <c r="E53" s="864"/>
      <c r="F53" s="101" t="s">
        <v>256</v>
      </c>
      <c r="G53" s="101"/>
      <c r="H53" s="101"/>
      <c r="I53" s="93"/>
      <c r="J53" s="555">
        <v>349</v>
      </c>
      <c r="K53" s="556">
        <v>310</v>
      </c>
      <c r="L53" s="557">
        <f t="shared" si="1"/>
        <v>88.825214899713458</v>
      </c>
      <c r="M53" s="520">
        <v>49</v>
      </c>
      <c r="N53" s="519">
        <v>6</v>
      </c>
      <c r="O53" s="521">
        <v>50406</v>
      </c>
      <c r="P53" s="99"/>
      <c r="Q53" s="89"/>
    </row>
    <row r="54" spans="2:17" x14ac:dyDescent="0.2">
      <c r="B54" s="90" t="s">
        <v>259</v>
      </c>
      <c r="D54" s="700" t="s">
        <v>586</v>
      </c>
      <c r="E54" s="864"/>
      <c r="F54" s="101" t="s">
        <v>260</v>
      </c>
      <c r="G54" s="101"/>
      <c r="H54" s="101"/>
      <c r="I54" s="93"/>
      <c r="J54" s="555">
        <v>348</v>
      </c>
      <c r="K54" s="556">
        <v>310</v>
      </c>
      <c r="L54" s="557">
        <f t="shared" si="1"/>
        <v>89.080459770114942</v>
      </c>
      <c r="M54" s="520">
        <v>160</v>
      </c>
      <c r="N54" s="519">
        <v>19</v>
      </c>
      <c r="O54" s="521">
        <v>82437</v>
      </c>
      <c r="P54" s="99"/>
      <c r="Q54" s="81"/>
    </row>
    <row r="55" spans="2:17" x14ac:dyDescent="0.2">
      <c r="B55" s="90" t="s">
        <v>261</v>
      </c>
      <c r="D55" s="700" t="s">
        <v>586</v>
      </c>
      <c r="E55" s="864"/>
      <c r="F55" s="101" t="s">
        <v>235</v>
      </c>
      <c r="G55" s="101"/>
      <c r="H55" s="101"/>
      <c r="I55" s="93"/>
      <c r="J55" s="555">
        <v>343</v>
      </c>
      <c r="K55" s="556">
        <v>310</v>
      </c>
      <c r="L55" s="557">
        <f t="shared" si="1"/>
        <v>90.37900874635568</v>
      </c>
      <c r="M55" s="520">
        <v>351</v>
      </c>
      <c r="N55" s="519">
        <v>48</v>
      </c>
      <c r="O55" s="521">
        <v>81261</v>
      </c>
      <c r="P55" s="99"/>
      <c r="Q55" s="81"/>
    </row>
    <row r="56" spans="2:17" x14ac:dyDescent="0.2">
      <c r="B56" s="90" t="s">
        <v>262</v>
      </c>
      <c r="D56" s="700" t="s">
        <v>586</v>
      </c>
      <c r="E56" s="864"/>
      <c r="G56" s="101" t="s">
        <v>263</v>
      </c>
      <c r="H56" s="101"/>
      <c r="I56" s="93"/>
      <c r="J56" s="555">
        <v>338</v>
      </c>
      <c r="K56" s="556">
        <v>310</v>
      </c>
      <c r="L56" s="557">
        <f t="shared" si="1"/>
        <v>91.715976331360949</v>
      </c>
      <c r="M56" s="520">
        <v>423</v>
      </c>
      <c r="N56" s="519">
        <v>57</v>
      </c>
      <c r="O56" s="521">
        <v>50386</v>
      </c>
      <c r="P56" s="99"/>
      <c r="Q56" s="81"/>
    </row>
    <row r="57" spans="2:17" x14ac:dyDescent="0.2">
      <c r="B57" s="90" t="s">
        <v>624</v>
      </c>
      <c r="D57" s="90" t="s">
        <v>586</v>
      </c>
      <c r="G57" s="101" t="s">
        <v>264</v>
      </c>
      <c r="H57" s="101"/>
      <c r="I57" s="93"/>
      <c r="J57" s="555">
        <v>352</v>
      </c>
      <c r="K57" s="556">
        <v>310</v>
      </c>
      <c r="L57" s="557">
        <f t="shared" si="1"/>
        <v>88.068181818181813</v>
      </c>
      <c r="M57" s="520">
        <v>913</v>
      </c>
      <c r="N57" s="519">
        <v>103</v>
      </c>
      <c r="O57" s="521">
        <v>44464</v>
      </c>
      <c r="P57" s="99"/>
      <c r="Q57" s="81"/>
    </row>
    <row r="58" spans="2:17" x14ac:dyDescent="0.2">
      <c r="B58" s="104"/>
      <c r="D58" s="526" t="s">
        <v>612</v>
      </c>
      <c r="F58" s="104"/>
      <c r="G58" s="101" t="s">
        <v>319</v>
      </c>
      <c r="H58" s="101"/>
      <c r="I58" s="93"/>
      <c r="J58" s="555">
        <v>376</v>
      </c>
      <c r="K58" s="556">
        <v>310</v>
      </c>
      <c r="L58" s="557">
        <f t="shared" si="1"/>
        <v>82.446808510638306</v>
      </c>
      <c r="M58" s="520">
        <v>134</v>
      </c>
      <c r="N58" s="519">
        <v>12</v>
      </c>
      <c r="O58" s="521">
        <v>2579</v>
      </c>
      <c r="P58" s="99"/>
      <c r="Q58" s="81"/>
    </row>
    <row r="59" spans="2:17" ht="7.9" customHeight="1" x14ac:dyDescent="0.2">
      <c r="I59" s="93"/>
      <c r="J59" s="555"/>
      <c r="K59" s="556"/>
      <c r="L59" s="557"/>
      <c r="M59" s="520"/>
      <c r="N59" s="519"/>
      <c r="O59" s="521"/>
      <c r="P59" s="99"/>
    </row>
    <row r="60" spans="2:17" x14ac:dyDescent="0.2">
      <c r="H60" s="105" t="s">
        <v>23</v>
      </c>
      <c r="I60" s="93"/>
      <c r="J60" s="558">
        <v>346</v>
      </c>
      <c r="K60" s="559">
        <v>310</v>
      </c>
      <c r="L60" s="537">
        <f t="shared" si="1"/>
        <v>89.595375722543352</v>
      </c>
      <c r="M60" s="524">
        <v>2031</v>
      </c>
      <c r="N60" s="523">
        <v>245</v>
      </c>
      <c r="O60" s="525">
        <v>314381</v>
      </c>
      <c r="P60" s="99"/>
    </row>
    <row r="61" spans="2:17" x14ac:dyDescent="0.2">
      <c r="H61" s="105"/>
      <c r="I61" s="99"/>
      <c r="J61" s="225"/>
      <c r="K61" s="225"/>
      <c r="L61" s="99"/>
      <c r="N61" s="225"/>
      <c r="P61" s="99"/>
    </row>
    <row r="62" spans="2:17" x14ac:dyDescent="0.2">
      <c r="J62" s="222"/>
      <c r="K62" s="222"/>
      <c r="N62" s="222"/>
      <c r="P62" s="99"/>
    </row>
    <row r="63" spans="2:17" x14ac:dyDescent="0.2">
      <c r="B63" s="244"/>
      <c r="C63" s="244"/>
      <c r="D63" s="244"/>
      <c r="E63" s="244"/>
      <c r="F63" s="244"/>
      <c r="G63" s="244"/>
      <c r="H63" s="244"/>
      <c r="I63" s="244"/>
      <c r="J63" s="848" t="s">
        <v>29</v>
      </c>
      <c r="K63" s="848"/>
      <c r="L63" s="848"/>
      <c r="M63" s="848"/>
      <c r="N63" s="848"/>
      <c r="O63" s="848"/>
      <c r="P63" s="99"/>
    </row>
    <row r="64" spans="2:17" x14ac:dyDescent="0.2">
      <c r="B64" s="98" t="s">
        <v>7</v>
      </c>
      <c r="C64" s="98"/>
      <c r="D64" s="98"/>
      <c r="E64" s="98"/>
      <c r="F64" s="98"/>
      <c r="G64" s="98"/>
      <c r="H64" s="98"/>
      <c r="J64" s="225"/>
      <c r="K64" s="222"/>
      <c r="N64" s="222"/>
      <c r="P64" s="99"/>
    </row>
    <row r="65" spans="2:17" ht="6" customHeight="1" x14ac:dyDescent="0.2">
      <c r="B65" s="98"/>
      <c r="C65" s="98"/>
      <c r="D65" s="98"/>
      <c r="E65" s="98"/>
      <c r="F65" s="98"/>
      <c r="G65" s="98"/>
      <c r="H65" s="98"/>
      <c r="J65" s="225"/>
      <c r="K65" s="222"/>
      <c r="N65" s="222"/>
      <c r="P65" s="99"/>
    </row>
    <row r="66" spans="2:17" x14ac:dyDescent="0.2">
      <c r="B66" s="103" t="s">
        <v>250</v>
      </c>
      <c r="C66" s="101"/>
      <c r="D66" s="101" t="s">
        <v>251</v>
      </c>
      <c r="E66" s="101"/>
      <c r="F66" s="101"/>
      <c r="G66" s="101"/>
      <c r="H66" s="101"/>
      <c r="I66" s="93"/>
      <c r="J66" s="555">
        <v>487</v>
      </c>
      <c r="K66" s="556">
        <v>246</v>
      </c>
      <c r="L66" s="557">
        <f t="shared" ref="L66:L85" si="2">K66/J66%</f>
        <v>50.513347022587268</v>
      </c>
      <c r="M66" s="520">
        <v>2</v>
      </c>
      <c r="N66" s="519">
        <v>0</v>
      </c>
      <c r="O66" s="521">
        <v>779734</v>
      </c>
      <c r="P66" s="99"/>
    </row>
    <row r="67" spans="2:17" x14ac:dyDescent="0.2">
      <c r="B67" s="103" t="s">
        <v>252</v>
      </c>
      <c r="C67" s="101"/>
      <c r="D67" s="700" t="s">
        <v>586</v>
      </c>
      <c r="E67" s="864"/>
      <c r="F67" s="101" t="s">
        <v>250</v>
      </c>
      <c r="G67" s="101"/>
      <c r="H67" s="101"/>
      <c r="I67" s="93"/>
      <c r="J67" s="555">
        <v>470</v>
      </c>
      <c r="K67" s="556">
        <v>246</v>
      </c>
      <c r="L67" s="557">
        <f t="shared" si="2"/>
        <v>52.340425531914889</v>
      </c>
      <c r="M67" s="520">
        <v>1</v>
      </c>
      <c r="N67" s="519">
        <v>0</v>
      </c>
      <c r="O67" s="521">
        <v>45396</v>
      </c>
      <c r="P67" s="99"/>
    </row>
    <row r="68" spans="2:17" x14ac:dyDescent="0.2">
      <c r="B68" s="103" t="s">
        <v>254</v>
      </c>
      <c r="C68" s="522"/>
      <c r="D68" s="700" t="s">
        <v>586</v>
      </c>
      <c r="E68" s="864"/>
      <c r="F68" s="101" t="s">
        <v>252</v>
      </c>
      <c r="G68" s="101"/>
      <c r="H68" s="101"/>
      <c r="I68" s="93"/>
      <c r="J68" s="555">
        <v>426</v>
      </c>
      <c r="K68" s="556">
        <v>246</v>
      </c>
      <c r="L68" s="557">
        <f t="shared" si="2"/>
        <v>57.74647887323944</v>
      </c>
      <c r="M68" s="520">
        <v>5</v>
      </c>
      <c r="N68" s="519">
        <v>0</v>
      </c>
      <c r="O68" s="521">
        <v>178659</v>
      </c>
      <c r="P68" s="99"/>
    </row>
    <row r="69" spans="2:17" x14ac:dyDescent="0.2">
      <c r="B69" s="211" t="s">
        <v>255</v>
      </c>
      <c r="D69" s="700" t="s">
        <v>586</v>
      </c>
      <c r="E69" s="864"/>
      <c r="F69" s="101" t="s">
        <v>254</v>
      </c>
      <c r="G69" s="101"/>
      <c r="H69" s="101"/>
      <c r="I69" s="93"/>
      <c r="J69" s="555">
        <v>391</v>
      </c>
      <c r="K69" s="556">
        <v>246</v>
      </c>
      <c r="L69" s="557">
        <f t="shared" si="2"/>
        <v>62.915601023017899</v>
      </c>
      <c r="M69" s="520">
        <v>8</v>
      </c>
      <c r="N69" s="519">
        <v>0</v>
      </c>
      <c r="O69" s="521">
        <v>118041</v>
      </c>
      <c r="P69" s="99"/>
    </row>
    <row r="70" spans="2:17" x14ac:dyDescent="0.2">
      <c r="E70" s="90" t="s">
        <v>234</v>
      </c>
      <c r="G70" s="101" t="s">
        <v>256</v>
      </c>
      <c r="H70" s="101"/>
      <c r="I70" s="93"/>
      <c r="J70" s="555">
        <v>353</v>
      </c>
      <c r="K70" s="556">
        <v>246</v>
      </c>
      <c r="L70" s="557">
        <f t="shared" si="2"/>
        <v>69.688385269121824</v>
      </c>
      <c r="M70" s="520">
        <v>9</v>
      </c>
      <c r="N70" s="519">
        <v>0</v>
      </c>
      <c r="O70" s="521">
        <v>105261</v>
      </c>
      <c r="P70" s="99"/>
    </row>
    <row r="71" spans="2:17" ht="7.9" customHeight="1" x14ac:dyDescent="0.2">
      <c r="I71" s="93"/>
      <c r="J71" s="555"/>
      <c r="K71" s="556"/>
      <c r="L71" s="557"/>
      <c r="M71" s="520"/>
      <c r="N71" s="519"/>
      <c r="O71" s="521"/>
      <c r="P71" s="99"/>
    </row>
    <row r="72" spans="2:17" x14ac:dyDescent="0.2">
      <c r="H72" s="105" t="s">
        <v>23</v>
      </c>
      <c r="I72" s="93"/>
      <c r="J72" s="558">
        <v>456</v>
      </c>
      <c r="K72" s="559">
        <v>246</v>
      </c>
      <c r="L72" s="557">
        <f t="shared" si="2"/>
        <v>53.947368421052637</v>
      </c>
      <c r="M72" s="524">
        <v>25</v>
      </c>
      <c r="N72" s="523">
        <v>0</v>
      </c>
      <c r="O72" s="525">
        <v>1227091</v>
      </c>
      <c r="P72" s="99"/>
    </row>
    <row r="73" spans="2:17" ht="6" customHeight="1" x14ac:dyDescent="0.2">
      <c r="H73" s="105"/>
      <c r="I73" s="93"/>
      <c r="J73" s="560"/>
      <c r="K73" s="556"/>
      <c r="L73" s="557"/>
      <c r="M73" s="93"/>
      <c r="N73" s="236"/>
      <c r="P73" s="99"/>
    </row>
    <row r="74" spans="2:17" ht="6" customHeight="1" x14ac:dyDescent="0.2">
      <c r="H74" s="105"/>
      <c r="I74" s="93"/>
      <c r="J74" s="560"/>
      <c r="K74" s="556"/>
      <c r="L74" s="557"/>
      <c r="M74" s="93"/>
      <c r="N74" s="236"/>
      <c r="P74" s="99"/>
    </row>
    <row r="75" spans="2:17" x14ac:dyDescent="0.2">
      <c r="B75" s="107" t="s">
        <v>24</v>
      </c>
      <c r="C75" s="107"/>
      <c r="D75" s="107"/>
      <c r="E75" s="107"/>
      <c r="F75" s="107"/>
      <c r="G75" s="107"/>
      <c r="H75" s="107"/>
      <c r="I75" s="93"/>
      <c r="J75" s="560"/>
      <c r="K75" s="556"/>
      <c r="L75" s="557"/>
      <c r="M75" s="93"/>
      <c r="N75" s="236"/>
      <c r="P75" s="99"/>
    </row>
    <row r="76" spans="2:17" ht="6" customHeight="1" x14ac:dyDescent="0.2">
      <c r="B76" s="107"/>
      <c r="C76" s="107"/>
      <c r="D76" s="107"/>
      <c r="E76" s="107"/>
      <c r="F76" s="107"/>
      <c r="G76" s="107"/>
      <c r="H76" s="107"/>
      <c r="I76" s="93"/>
      <c r="J76" s="560"/>
      <c r="K76" s="556"/>
      <c r="L76" s="557"/>
      <c r="M76" s="93"/>
      <c r="N76" s="236"/>
      <c r="P76" s="99"/>
    </row>
    <row r="77" spans="2:17" x14ac:dyDescent="0.2">
      <c r="B77" s="90" t="s">
        <v>257</v>
      </c>
      <c r="C77" s="101"/>
      <c r="D77" s="101" t="s">
        <v>251</v>
      </c>
      <c r="E77" s="101"/>
      <c r="F77" s="101"/>
      <c r="G77" s="101"/>
      <c r="H77" s="101"/>
      <c r="I77" s="93"/>
      <c r="J77" s="555">
        <v>360</v>
      </c>
      <c r="K77" s="556">
        <v>246</v>
      </c>
      <c r="L77" s="557">
        <f t="shared" si="2"/>
        <v>68.333333333333329</v>
      </c>
      <c r="M77" s="520">
        <v>1</v>
      </c>
      <c r="N77" s="519">
        <v>0</v>
      </c>
      <c r="O77" s="521">
        <v>11921</v>
      </c>
      <c r="P77" s="99"/>
      <c r="Q77" s="89"/>
    </row>
    <row r="78" spans="2:17" x14ac:dyDescent="0.2">
      <c r="B78" s="90" t="s">
        <v>258</v>
      </c>
      <c r="C78" s="101"/>
      <c r="D78" s="700" t="s">
        <v>586</v>
      </c>
      <c r="E78" s="864"/>
      <c r="F78" s="101" t="s">
        <v>256</v>
      </c>
      <c r="G78" s="101"/>
      <c r="H78" s="101"/>
      <c r="I78" s="93"/>
      <c r="J78" s="555">
        <v>344</v>
      </c>
      <c r="K78" s="556">
        <v>246</v>
      </c>
      <c r="L78" s="557">
        <f t="shared" si="2"/>
        <v>71.511627906976742</v>
      </c>
      <c r="M78" s="520">
        <v>49</v>
      </c>
      <c r="N78" s="519">
        <v>0</v>
      </c>
      <c r="O78" s="521">
        <v>336171</v>
      </c>
      <c r="P78" s="99"/>
      <c r="Q78" s="89"/>
    </row>
    <row r="79" spans="2:17" x14ac:dyDescent="0.2">
      <c r="B79" s="90" t="s">
        <v>259</v>
      </c>
      <c r="D79" s="700" t="s">
        <v>586</v>
      </c>
      <c r="E79" s="864"/>
      <c r="F79" s="101" t="s">
        <v>260</v>
      </c>
      <c r="G79" s="101"/>
      <c r="H79" s="101"/>
      <c r="I79" s="93"/>
      <c r="J79" s="555">
        <v>324</v>
      </c>
      <c r="K79" s="556">
        <v>246</v>
      </c>
      <c r="L79" s="557">
        <f t="shared" si="2"/>
        <v>75.925925925925924</v>
      </c>
      <c r="M79" s="520">
        <v>160</v>
      </c>
      <c r="N79" s="519">
        <v>2</v>
      </c>
      <c r="O79" s="521">
        <v>734029</v>
      </c>
      <c r="P79" s="99"/>
      <c r="Q79" s="89"/>
    </row>
    <row r="80" spans="2:17" x14ac:dyDescent="0.2">
      <c r="B80" s="90" t="s">
        <v>261</v>
      </c>
      <c r="C80" s="104"/>
      <c r="D80" s="700" t="s">
        <v>586</v>
      </c>
      <c r="E80" s="864"/>
      <c r="F80" s="101" t="s">
        <v>235</v>
      </c>
      <c r="G80" s="101"/>
      <c r="H80" s="101"/>
      <c r="I80" s="93"/>
      <c r="J80" s="555">
        <v>326</v>
      </c>
      <c r="K80" s="556">
        <v>246</v>
      </c>
      <c r="L80" s="557">
        <f t="shared" si="2"/>
        <v>75.460122699386503</v>
      </c>
      <c r="M80" s="520">
        <v>351</v>
      </c>
      <c r="N80" s="519">
        <v>3</v>
      </c>
      <c r="O80" s="521">
        <v>522886</v>
      </c>
      <c r="P80" s="99"/>
      <c r="Q80" s="89"/>
    </row>
    <row r="81" spans="2:17" x14ac:dyDescent="0.2">
      <c r="B81" s="90" t="s">
        <v>262</v>
      </c>
      <c r="C81" s="104"/>
      <c r="D81" s="700" t="s">
        <v>586</v>
      </c>
      <c r="E81" s="864"/>
      <c r="G81" s="101" t="s">
        <v>263</v>
      </c>
      <c r="H81" s="101"/>
      <c r="I81" s="93"/>
      <c r="J81" s="555">
        <v>332</v>
      </c>
      <c r="K81" s="556">
        <v>246</v>
      </c>
      <c r="L81" s="557">
        <f t="shared" si="2"/>
        <v>74.096385542168676</v>
      </c>
      <c r="M81" s="520">
        <v>423</v>
      </c>
      <c r="N81" s="519">
        <v>1</v>
      </c>
      <c r="O81" s="521">
        <v>298317</v>
      </c>
      <c r="P81" s="99"/>
      <c r="Q81" s="89"/>
    </row>
    <row r="82" spans="2:17" x14ac:dyDescent="0.2">
      <c r="B82" s="90" t="s">
        <v>624</v>
      </c>
      <c r="D82" s="90" t="s">
        <v>586</v>
      </c>
      <c r="G82" s="101" t="s">
        <v>264</v>
      </c>
      <c r="H82" s="101"/>
      <c r="I82" s="93"/>
      <c r="J82" s="555">
        <v>330</v>
      </c>
      <c r="K82" s="556">
        <v>246</v>
      </c>
      <c r="L82" s="557">
        <f t="shared" si="2"/>
        <v>74.545454545454547</v>
      </c>
      <c r="M82" s="520">
        <v>913</v>
      </c>
      <c r="N82" s="519">
        <v>3</v>
      </c>
      <c r="O82" s="521">
        <v>232388</v>
      </c>
      <c r="P82" s="99"/>
    </row>
    <row r="83" spans="2:17" x14ac:dyDescent="0.2">
      <c r="B83" s="104"/>
      <c r="D83" s="526" t="s">
        <v>612</v>
      </c>
      <c r="F83" s="104"/>
      <c r="G83" s="101" t="s">
        <v>319</v>
      </c>
      <c r="H83" s="101"/>
      <c r="I83" s="93"/>
      <c r="J83" s="555">
        <v>331</v>
      </c>
      <c r="K83" s="556">
        <v>246</v>
      </c>
      <c r="L83" s="557">
        <f t="shared" si="2"/>
        <v>74.320241691842895</v>
      </c>
      <c r="M83" s="520">
        <v>134</v>
      </c>
      <c r="N83" s="519">
        <v>0</v>
      </c>
      <c r="O83" s="521">
        <v>13889</v>
      </c>
      <c r="P83" s="99"/>
    </row>
    <row r="84" spans="2:17" ht="7.9" customHeight="1" x14ac:dyDescent="0.2">
      <c r="I84" s="93"/>
      <c r="J84" s="555"/>
      <c r="K84" s="556"/>
      <c r="L84" s="557"/>
      <c r="M84" s="520"/>
      <c r="N84" s="519"/>
      <c r="O84" s="521"/>
      <c r="P84" s="99"/>
    </row>
    <row r="85" spans="2:17" x14ac:dyDescent="0.2">
      <c r="H85" s="105" t="s">
        <v>23</v>
      </c>
      <c r="I85" s="93"/>
      <c r="J85" s="558">
        <v>330</v>
      </c>
      <c r="K85" s="559">
        <v>246</v>
      </c>
      <c r="L85" s="537">
        <f t="shared" si="2"/>
        <v>74.545454545454547</v>
      </c>
      <c r="M85" s="524">
        <v>2031</v>
      </c>
      <c r="N85" s="523">
        <v>9</v>
      </c>
      <c r="O85" s="525">
        <v>2149602</v>
      </c>
      <c r="P85" s="99"/>
    </row>
    <row r="86" spans="2:17" x14ac:dyDescent="0.2">
      <c r="M86" s="527"/>
      <c r="N86" s="225"/>
    </row>
    <row r="87" spans="2:17" x14ac:dyDescent="0.2">
      <c r="N87" s="222"/>
    </row>
    <row r="88" spans="2:17" x14ac:dyDescent="0.2">
      <c r="N88" s="222"/>
    </row>
    <row r="89" spans="2:17" x14ac:dyDescent="0.2">
      <c r="N89" s="222"/>
    </row>
    <row r="90" spans="2:17" x14ac:dyDescent="0.2">
      <c r="N90" s="222"/>
    </row>
  </sheetData>
  <mergeCells count="32">
    <mergeCell ref="D79:E79"/>
    <mergeCell ref="D80:E80"/>
    <mergeCell ref="D81:E81"/>
    <mergeCell ref="D55:E55"/>
    <mergeCell ref="D56:E56"/>
    <mergeCell ref="D67:E67"/>
    <mergeCell ref="D68:E68"/>
    <mergeCell ref="D69:E69"/>
    <mergeCell ref="D78:E78"/>
    <mergeCell ref="D54:E54"/>
    <mergeCell ref="D17:E17"/>
    <mergeCell ref="D18:E18"/>
    <mergeCell ref="D19:E19"/>
    <mergeCell ref="D28:E28"/>
    <mergeCell ref="D29:E29"/>
    <mergeCell ref="D30:E30"/>
    <mergeCell ref="D31:E31"/>
    <mergeCell ref="D42:E42"/>
    <mergeCell ref="D43:E43"/>
    <mergeCell ref="D44:E44"/>
    <mergeCell ref="D53:E53"/>
    <mergeCell ref="B3:I11"/>
    <mergeCell ref="J3:J10"/>
    <mergeCell ref="K3:L5"/>
    <mergeCell ref="M3:M10"/>
    <mergeCell ref="N3:N10"/>
    <mergeCell ref="J38:O38"/>
    <mergeCell ref="J63:O63"/>
    <mergeCell ref="O3:O10"/>
    <mergeCell ref="K6:K10"/>
    <mergeCell ref="L6:L10"/>
    <mergeCell ref="M11:N11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>
    <oddFooter>&amp;C22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509F2-8AF6-4C85-B16E-B878C5E92D5E}">
  <dimension ref="A1:M74"/>
  <sheetViews>
    <sheetView zoomScaleNormal="100" workbookViewId="0">
      <selection activeCell="L1" sqref="L1"/>
    </sheetView>
  </sheetViews>
  <sheetFormatPr baseColWidth="10" defaultColWidth="13.33203125" defaultRowHeight="11.25" x14ac:dyDescent="0.2"/>
  <cols>
    <col min="1" max="1" width="2.5" style="467" customWidth="1"/>
    <col min="2" max="4" width="2.1640625" style="467" customWidth="1"/>
    <col min="5" max="5" width="23" style="467" customWidth="1"/>
    <col min="6" max="11" width="16.5" style="467" customWidth="1"/>
    <col min="12" max="12" width="13.33203125" style="605"/>
    <col min="13" max="16384" width="13.33203125" style="467"/>
  </cols>
  <sheetData>
    <row r="1" spans="1:13" ht="12" x14ac:dyDescent="0.2">
      <c r="A1" s="866" t="s">
        <v>1143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</row>
    <row r="2" spans="1:13" ht="6" customHeight="1" x14ac:dyDescent="0.2">
      <c r="E2" s="605"/>
      <c r="F2" s="606"/>
      <c r="G2" s="606"/>
      <c r="H2" s="606"/>
      <c r="I2" s="606"/>
      <c r="J2" s="606"/>
      <c r="K2" s="606"/>
    </row>
    <row r="3" spans="1:13" x14ac:dyDescent="0.2">
      <c r="A3" s="867" t="s">
        <v>658</v>
      </c>
      <c r="B3" s="867"/>
      <c r="C3" s="867"/>
      <c r="D3" s="867"/>
      <c r="E3" s="868"/>
      <c r="F3" s="873" t="s">
        <v>659</v>
      </c>
      <c r="G3" s="876" t="s">
        <v>231</v>
      </c>
      <c r="H3" s="877"/>
      <c r="I3" s="877"/>
      <c r="J3" s="877"/>
      <c r="K3" s="665" t="s">
        <v>1048</v>
      </c>
    </row>
    <row r="4" spans="1:13" x14ac:dyDescent="0.2">
      <c r="A4" s="869"/>
      <c r="B4" s="869"/>
      <c r="C4" s="869"/>
      <c r="D4" s="869"/>
      <c r="E4" s="870"/>
      <c r="F4" s="874"/>
      <c r="G4" s="878" t="s">
        <v>232</v>
      </c>
      <c r="H4" s="873" t="s">
        <v>1049</v>
      </c>
      <c r="I4" s="878" t="s">
        <v>233</v>
      </c>
      <c r="J4" s="881" t="s">
        <v>185</v>
      </c>
      <c r="K4" s="873" t="s">
        <v>523</v>
      </c>
      <c r="M4" s="607"/>
    </row>
    <row r="5" spans="1:13" ht="12.75" customHeight="1" x14ac:dyDescent="0.2">
      <c r="A5" s="869"/>
      <c r="B5" s="869"/>
      <c r="C5" s="869"/>
      <c r="D5" s="869"/>
      <c r="E5" s="870"/>
      <c r="F5" s="874"/>
      <c r="G5" s="879"/>
      <c r="H5" s="874"/>
      <c r="I5" s="879"/>
      <c r="J5" s="879"/>
      <c r="K5" s="874"/>
      <c r="M5" s="607"/>
    </row>
    <row r="6" spans="1:13" x14ac:dyDescent="0.2">
      <c r="A6" s="869"/>
      <c r="B6" s="869"/>
      <c r="C6" s="869"/>
      <c r="D6" s="869"/>
      <c r="E6" s="870"/>
      <c r="F6" s="874"/>
      <c r="G6" s="879"/>
      <c r="H6" s="874"/>
      <c r="I6" s="879"/>
      <c r="J6" s="879"/>
      <c r="K6" s="874"/>
      <c r="M6" s="607"/>
    </row>
    <row r="7" spans="1:13" x14ac:dyDescent="0.2">
      <c r="A7" s="869"/>
      <c r="B7" s="869"/>
      <c r="C7" s="869"/>
      <c r="D7" s="869"/>
      <c r="E7" s="870"/>
      <c r="F7" s="874"/>
      <c r="G7" s="879"/>
      <c r="H7" s="874"/>
      <c r="I7" s="879"/>
      <c r="J7" s="879"/>
      <c r="K7" s="874"/>
    </row>
    <row r="8" spans="1:13" x14ac:dyDescent="0.2">
      <c r="A8" s="869"/>
      <c r="B8" s="869"/>
      <c r="C8" s="869"/>
      <c r="D8" s="869"/>
      <c r="E8" s="870"/>
      <c r="F8" s="875"/>
      <c r="G8" s="880"/>
      <c r="H8" s="875"/>
      <c r="I8" s="880"/>
      <c r="J8" s="880"/>
      <c r="K8" s="875"/>
    </row>
    <row r="9" spans="1:13" x14ac:dyDescent="0.2">
      <c r="A9" s="871"/>
      <c r="B9" s="871"/>
      <c r="C9" s="871"/>
      <c r="D9" s="871"/>
      <c r="E9" s="872"/>
      <c r="F9" s="882" t="s">
        <v>522</v>
      </c>
      <c r="G9" s="883"/>
      <c r="H9" s="883"/>
      <c r="I9" s="883"/>
      <c r="J9" s="883"/>
      <c r="K9" s="883"/>
    </row>
    <row r="10" spans="1:13" ht="6.75" customHeight="1" x14ac:dyDescent="0.2">
      <c r="F10" s="605"/>
      <c r="G10" s="605"/>
      <c r="H10" s="605"/>
      <c r="I10" s="605"/>
      <c r="J10" s="605"/>
      <c r="K10" s="605"/>
    </row>
    <row r="11" spans="1:13" x14ac:dyDescent="0.2">
      <c r="A11" s="467" t="s">
        <v>236</v>
      </c>
      <c r="F11" s="605"/>
      <c r="G11" s="605"/>
      <c r="H11" s="605"/>
      <c r="I11" s="605"/>
      <c r="J11" s="605"/>
      <c r="K11" s="605"/>
    </row>
    <row r="12" spans="1:13" x14ac:dyDescent="0.2">
      <c r="B12" s="467" t="s">
        <v>237</v>
      </c>
      <c r="F12" s="605"/>
      <c r="G12" s="605"/>
      <c r="H12" s="605"/>
      <c r="I12" s="605"/>
      <c r="J12" s="605"/>
      <c r="K12" s="605"/>
    </row>
    <row r="13" spans="1:13" ht="9.75" customHeight="1" x14ac:dyDescent="0.2">
      <c r="F13" s="605"/>
      <c r="G13" s="605"/>
      <c r="H13" s="605"/>
      <c r="I13" s="605"/>
      <c r="J13" s="605"/>
      <c r="K13" s="605"/>
    </row>
    <row r="14" spans="1:13" x14ac:dyDescent="0.2">
      <c r="A14" s="467" t="s">
        <v>1081</v>
      </c>
      <c r="F14" s="610">
        <v>12148895</v>
      </c>
      <c r="G14" s="610">
        <v>4609854</v>
      </c>
      <c r="H14" s="610">
        <v>6070741</v>
      </c>
      <c r="I14" s="610">
        <v>1410250</v>
      </c>
      <c r="J14" s="610">
        <v>58050</v>
      </c>
      <c r="K14" s="611">
        <v>56581</v>
      </c>
    </row>
    <row r="15" spans="1:13" ht="9.75" customHeight="1" x14ac:dyDescent="0.2">
      <c r="F15" s="610"/>
      <c r="G15" s="610"/>
      <c r="H15" s="610"/>
      <c r="I15" s="610"/>
      <c r="J15" s="610"/>
      <c r="K15" s="611"/>
    </row>
    <row r="16" spans="1:13" x14ac:dyDescent="0.2">
      <c r="B16" s="467" t="s">
        <v>238</v>
      </c>
      <c r="F16" s="610">
        <v>3231565.8629999999</v>
      </c>
      <c r="G16" s="610">
        <v>1524874.24</v>
      </c>
      <c r="H16" s="610">
        <v>1431909.923</v>
      </c>
      <c r="I16" s="610">
        <v>269531.56800000003</v>
      </c>
      <c r="J16" s="610">
        <v>5250.1319999999996</v>
      </c>
      <c r="K16" s="611">
        <v>10447.437</v>
      </c>
    </row>
    <row r="17" spans="1:13" x14ac:dyDescent="0.2">
      <c r="B17" s="467" t="s">
        <v>656</v>
      </c>
      <c r="F17" s="610">
        <v>1482886.2109999999</v>
      </c>
      <c r="G17" s="610">
        <v>384631.33899999998</v>
      </c>
      <c r="H17" s="610">
        <v>897300.72900000005</v>
      </c>
      <c r="I17" s="610">
        <v>187812.12599999999</v>
      </c>
      <c r="J17" s="610">
        <v>13142.017</v>
      </c>
      <c r="K17" s="611">
        <v>10003.272000000001</v>
      </c>
    </row>
    <row r="18" spans="1:13" ht="9.75" customHeight="1" x14ac:dyDescent="0.2">
      <c r="F18" s="610"/>
      <c r="G18" s="610"/>
      <c r="H18" s="610"/>
      <c r="I18" s="610"/>
      <c r="J18" s="610"/>
      <c r="K18" s="611"/>
      <c r="M18" s="608"/>
    </row>
    <row r="19" spans="1:13" x14ac:dyDescent="0.2">
      <c r="B19" s="467" t="s">
        <v>655</v>
      </c>
      <c r="F19" s="610"/>
      <c r="G19" s="610"/>
      <c r="H19" s="610"/>
      <c r="I19" s="610"/>
      <c r="J19" s="610"/>
      <c r="K19" s="611"/>
      <c r="M19" s="609"/>
    </row>
    <row r="20" spans="1:13" x14ac:dyDescent="0.2">
      <c r="C20" s="467" t="s">
        <v>654</v>
      </c>
      <c r="F20" s="610">
        <v>77511.347999999998</v>
      </c>
      <c r="G20" s="610">
        <v>-890.90100000001257</v>
      </c>
      <c r="H20" s="610">
        <v>58629.806000000099</v>
      </c>
      <c r="I20" s="610">
        <v>20101.557999999961</v>
      </c>
      <c r="J20" s="610">
        <v>-329.11499999999978</v>
      </c>
      <c r="K20" s="611">
        <v>20.835000000000946</v>
      </c>
      <c r="M20" s="609"/>
    </row>
    <row r="21" spans="1:13" ht="9.75" customHeight="1" x14ac:dyDescent="0.2">
      <c r="F21" s="610"/>
      <c r="G21" s="610"/>
      <c r="H21" s="610"/>
      <c r="I21" s="610"/>
      <c r="J21" s="610"/>
      <c r="K21" s="611"/>
      <c r="M21" s="609"/>
    </row>
    <row r="22" spans="1:13" x14ac:dyDescent="0.2">
      <c r="A22" s="467" t="s">
        <v>1144</v>
      </c>
      <c r="F22" s="610">
        <v>13975086</v>
      </c>
      <c r="G22" s="610">
        <v>5749206</v>
      </c>
      <c r="H22" s="610">
        <v>6663980</v>
      </c>
      <c r="I22" s="610">
        <v>1512071</v>
      </c>
      <c r="J22" s="610">
        <v>49829</v>
      </c>
      <c r="K22" s="611">
        <v>57046</v>
      </c>
      <c r="M22" s="609"/>
    </row>
    <row r="23" spans="1:13" ht="9.75" customHeight="1" x14ac:dyDescent="0.2">
      <c r="F23" s="612"/>
      <c r="G23" s="613"/>
      <c r="H23" s="613"/>
      <c r="I23" s="613"/>
      <c r="J23" s="613"/>
      <c r="K23" s="612"/>
    </row>
    <row r="24" spans="1:13" x14ac:dyDescent="0.2">
      <c r="C24" s="467" t="s">
        <v>653</v>
      </c>
      <c r="F24" s="629">
        <v>1.048305547343775</v>
      </c>
      <c r="G24" s="629">
        <v>1.4596757752012282</v>
      </c>
      <c r="H24" s="629">
        <v>0.70950526977464412</v>
      </c>
      <c r="I24" s="629">
        <v>0.16098822967257043</v>
      </c>
      <c r="J24" s="629">
        <v>3.7377957544299169E-3</v>
      </c>
      <c r="K24" s="630">
        <v>2.7871503603273482E-2</v>
      </c>
    </row>
    <row r="25" spans="1:13" ht="9.75" customHeight="1" x14ac:dyDescent="0.2">
      <c r="F25" s="631"/>
      <c r="G25" s="631"/>
      <c r="H25" s="631"/>
      <c r="I25" s="631"/>
      <c r="J25" s="631"/>
      <c r="K25" s="632"/>
      <c r="M25" s="614"/>
    </row>
    <row r="26" spans="1:13" x14ac:dyDescent="0.2">
      <c r="C26" s="467" t="s">
        <v>652</v>
      </c>
      <c r="F26" s="631"/>
      <c r="G26" s="631"/>
      <c r="H26" s="631"/>
      <c r="I26" s="631"/>
      <c r="J26" s="631"/>
      <c r="K26" s="632"/>
    </row>
    <row r="27" spans="1:13" x14ac:dyDescent="0.2">
      <c r="D27" s="467" t="s">
        <v>1145</v>
      </c>
      <c r="F27" s="615">
        <v>15.031745685512959</v>
      </c>
      <c r="G27" s="615">
        <v>24.715576675530286</v>
      </c>
      <c r="H27" s="615">
        <v>9.7721019559226789</v>
      </c>
      <c r="I27" s="615">
        <v>7.2200673639425617</v>
      </c>
      <c r="J27" s="615">
        <v>-14.161929371231693</v>
      </c>
      <c r="K27" s="616">
        <v>0.82183064986480758</v>
      </c>
    </row>
    <row r="28" spans="1:13" ht="9.75" customHeight="1" x14ac:dyDescent="0.2">
      <c r="F28" s="617"/>
      <c r="G28" s="617"/>
      <c r="H28" s="617"/>
      <c r="I28" s="617"/>
      <c r="J28" s="617"/>
      <c r="K28" s="617"/>
    </row>
    <row r="29" spans="1:13" x14ac:dyDescent="0.2">
      <c r="A29" s="467" t="s">
        <v>657</v>
      </c>
      <c r="F29" s="617"/>
      <c r="G29" s="617"/>
      <c r="H29" s="617"/>
      <c r="I29" s="617"/>
      <c r="J29" s="617"/>
      <c r="K29" s="617"/>
    </row>
    <row r="30" spans="1:13" ht="9.75" customHeight="1" x14ac:dyDescent="0.2">
      <c r="F30" s="617"/>
      <c r="G30" s="617"/>
      <c r="H30" s="617"/>
      <c r="I30" s="617"/>
      <c r="J30" s="617"/>
      <c r="K30" s="617"/>
    </row>
    <row r="31" spans="1:13" x14ac:dyDescent="0.2">
      <c r="B31" s="467" t="s">
        <v>1081</v>
      </c>
      <c r="F31" s="610">
        <v>12133908</v>
      </c>
      <c r="G31" s="610">
        <v>4609106</v>
      </c>
      <c r="H31" s="610">
        <v>6057219</v>
      </c>
      <c r="I31" s="610">
        <v>1409958</v>
      </c>
      <c r="J31" s="610">
        <v>57625</v>
      </c>
      <c r="K31" s="611">
        <v>56381</v>
      </c>
    </row>
    <row r="32" spans="1:13" ht="9.75" customHeight="1" x14ac:dyDescent="0.2">
      <c r="F32" s="610"/>
      <c r="G32" s="610"/>
      <c r="H32" s="610"/>
      <c r="I32" s="610"/>
      <c r="J32" s="610"/>
      <c r="K32" s="611"/>
    </row>
    <row r="33" spans="2:11" x14ac:dyDescent="0.2">
      <c r="C33" s="467" t="s">
        <v>238</v>
      </c>
      <c r="F33" s="610">
        <v>3230465.8629999999</v>
      </c>
      <c r="G33" s="610">
        <v>1524874.24</v>
      </c>
      <c r="H33" s="610">
        <v>1430809.923</v>
      </c>
      <c r="I33" s="610">
        <v>269531.56800000003</v>
      </c>
      <c r="J33" s="610">
        <v>5250.1319999999996</v>
      </c>
      <c r="K33" s="611">
        <v>9447.4369999999999</v>
      </c>
    </row>
    <row r="34" spans="2:11" x14ac:dyDescent="0.2">
      <c r="C34" s="467" t="s">
        <v>656</v>
      </c>
      <c r="F34" s="610">
        <v>1481943.0649999999</v>
      </c>
      <c r="G34" s="610">
        <v>384592.66399999999</v>
      </c>
      <c r="H34" s="610">
        <v>896455.96400000004</v>
      </c>
      <c r="I34" s="610">
        <v>187767.565</v>
      </c>
      <c r="J34" s="610">
        <v>13126.871999999999</v>
      </c>
      <c r="K34" s="611">
        <v>9963.2720000000008</v>
      </c>
    </row>
    <row r="35" spans="2:11" ht="9.75" customHeight="1" x14ac:dyDescent="0.2">
      <c r="F35" s="610"/>
      <c r="G35" s="610"/>
      <c r="H35" s="610"/>
      <c r="I35" s="610"/>
      <c r="J35" s="610"/>
      <c r="K35" s="611"/>
    </row>
    <row r="36" spans="2:11" x14ac:dyDescent="0.2">
      <c r="C36" s="467" t="s">
        <v>655</v>
      </c>
      <c r="F36" s="610"/>
      <c r="G36" s="610"/>
      <c r="H36" s="610"/>
      <c r="I36" s="610"/>
      <c r="J36" s="610"/>
      <c r="K36" s="611"/>
    </row>
    <row r="37" spans="2:11" x14ac:dyDescent="0.2">
      <c r="D37" s="467" t="s">
        <v>654</v>
      </c>
      <c r="F37" s="610">
        <v>82862.202000000048</v>
      </c>
      <c r="G37" s="610">
        <v>-917.57600000000093</v>
      </c>
      <c r="H37" s="610">
        <v>63106.041000000085</v>
      </c>
      <c r="I37" s="610">
        <v>21002.996999999974</v>
      </c>
      <c r="J37" s="610">
        <v>-329.26000000000022</v>
      </c>
      <c r="K37" s="611">
        <v>20.835000000000946</v>
      </c>
    </row>
    <row r="38" spans="2:11" ht="9.75" customHeight="1" x14ac:dyDescent="0.2">
      <c r="F38" s="610"/>
      <c r="G38" s="610"/>
      <c r="H38" s="610"/>
      <c r="I38" s="610"/>
      <c r="J38" s="610"/>
      <c r="K38" s="611"/>
    </row>
    <row r="39" spans="2:11" x14ac:dyDescent="0.2">
      <c r="B39" s="467" t="s">
        <v>1144</v>
      </c>
      <c r="F39" s="610">
        <v>13965293</v>
      </c>
      <c r="G39" s="610">
        <v>5748470</v>
      </c>
      <c r="H39" s="610">
        <v>6654679</v>
      </c>
      <c r="I39" s="610">
        <v>1512725</v>
      </c>
      <c r="J39" s="610">
        <v>49419</v>
      </c>
      <c r="K39" s="611">
        <v>55886</v>
      </c>
    </row>
    <row r="40" spans="2:11" ht="9.75" customHeight="1" x14ac:dyDescent="0.2">
      <c r="F40" s="612"/>
      <c r="G40" s="613"/>
      <c r="H40" s="613"/>
      <c r="I40" s="613"/>
      <c r="J40" s="613"/>
      <c r="K40" s="612"/>
    </row>
    <row r="41" spans="2:11" x14ac:dyDescent="0.2">
      <c r="D41" s="467" t="s">
        <v>653</v>
      </c>
      <c r="F41" s="629">
        <v>1.0475709503455786</v>
      </c>
      <c r="G41" s="629">
        <v>1.4594889108984797</v>
      </c>
      <c r="H41" s="629">
        <v>0.70851500442058035</v>
      </c>
      <c r="I41" s="629">
        <v>0.16105786020063814</v>
      </c>
      <c r="J41" s="629">
        <v>3.7070406467754132E-3</v>
      </c>
      <c r="K41" s="630">
        <v>2.7304751435202151E-2</v>
      </c>
    </row>
    <row r="42" spans="2:11" ht="9.75" customHeight="1" x14ac:dyDescent="0.2">
      <c r="F42" s="631"/>
      <c r="G42" s="631"/>
      <c r="H42" s="631"/>
      <c r="I42" s="631"/>
      <c r="J42" s="631"/>
      <c r="K42" s="632"/>
    </row>
    <row r="43" spans="2:11" x14ac:dyDescent="0.2">
      <c r="D43" s="467" t="s">
        <v>652</v>
      </c>
      <c r="F43" s="631"/>
      <c r="G43" s="631"/>
      <c r="H43" s="631"/>
      <c r="I43" s="631"/>
      <c r="J43" s="631"/>
      <c r="K43" s="632"/>
    </row>
    <row r="44" spans="2:11" x14ac:dyDescent="0.2">
      <c r="E44" s="467" t="s">
        <v>1145</v>
      </c>
      <c r="F44" s="615">
        <v>15.093117567728385</v>
      </c>
      <c r="G44" s="615">
        <v>24.719848057302229</v>
      </c>
      <c r="H44" s="615">
        <v>9.8636024221676593</v>
      </c>
      <c r="I44" s="615">
        <v>7.2886568252387605</v>
      </c>
      <c r="J44" s="615">
        <v>-14.240347071583514</v>
      </c>
      <c r="K44" s="616">
        <v>-0.87795533956473548</v>
      </c>
    </row>
    <row r="45" spans="2:11" ht="9.75" customHeight="1" x14ac:dyDescent="0.2">
      <c r="F45" s="617"/>
      <c r="G45" s="617"/>
      <c r="H45" s="617"/>
      <c r="I45" s="617"/>
      <c r="J45" s="617"/>
      <c r="K45" s="617"/>
    </row>
    <row r="46" spans="2:11" x14ac:dyDescent="0.2">
      <c r="B46" s="467" t="s">
        <v>240</v>
      </c>
      <c r="F46" s="617"/>
      <c r="G46" s="617"/>
      <c r="H46" s="617"/>
      <c r="I46" s="617"/>
      <c r="J46" s="617"/>
      <c r="K46" s="617"/>
    </row>
    <row r="47" spans="2:11" x14ac:dyDescent="0.2">
      <c r="C47" s="467" t="s">
        <v>241</v>
      </c>
      <c r="F47" s="617"/>
      <c r="G47" s="617"/>
      <c r="H47" s="617"/>
      <c r="I47" s="617"/>
      <c r="J47" s="617"/>
      <c r="K47" s="617"/>
    </row>
    <row r="48" spans="2:11" ht="9.75" customHeight="1" x14ac:dyDescent="0.2">
      <c r="F48" s="617"/>
      <c r="G48" s="617"/>
      <c r="H48" s="617"/>
      <c r="I48" s="617"/>
      <c r="J48" s="617"/>
      <c r="K48" s="617"/>
    </row>
    <row r="49" spans="1:11" x14ac:dyDescent="0.2">
      <c r="B49" s="467" t="s">
        <v>1081</v>
      </c>
      <c r="F49" s="610">
        <v>8064</v>
      </c>
      <c r="G49" s="610">
        <v>748</v>
      </c>
      <c r="H49" s="610">
        <v>6598</v>
      </c>
      <c r="I49" s="610">
        <v>293</v>
      </c>
      <c r="J49" s="610">
        <v>425</v>
      </c>
      <c r="K49" s="611">
        <v>200</v>
      </c>
    </row>
    <row r="50" spans="1:11" ht="9.75" customHeight="1" x14ac:dyDescent="0.2">
      <c r="F50" s="610"/>
      <c r="G50" s="610"/>
      <c r="H50" s="610"/>
      <c r="I50" s="610"/>
      <c r="J50" s="610"/>
      <c r="K50" s="611"/>
    </row>
    <row r="51" spans="1:11" x14ac:dyDescent="0.2">
      <c r="C51" s="467" t="s">
        <v>238</v>
      </c>
      <c r="F51" s="610">
        <v>0</v>
      </c>
      <c r="G51" s="610">
        <v>0</v>
      </c>
      <c r="H51" s="610">
        <v>0</v>
      </c>
      <c r="I51" s="610">
        <v>0</v>
      </c>
      <c r="J51" s="610">
        <v>0</v>
      </c>
      <c r="K51" s="611">
        <v>0</v>
      </c>
    </row>
    <row r="52" spans="1:11" x14ac:dyDescent="0.2">
      <c r="C52" s="467" t="s">
        <v>656</v>
      </c>
      <c r="F52" s="610">
        <v>943.14599999999996</v>
      </c>
      <c r="G52" s="610">
        <v>38.674999999999997</v>
      </c>
      <c r="H52" s="610">
        <v>844.76499999999999</v>
      </c>
      <c r="I52" s="610">
        <v>44.561</v>
      </c>
      <c r="J52" s="610">
        <v>15.145</v>
      </c>
      <c r="K52" s="611">
        <v>40</v>
      </c>
    </row>
    <row r="53" spans="1:11" ht="9.75" customHeight="1" x14ac:dyDescent="0.2">
      <c r="F53" s="610"/>
      <c r="G53" s="610"/>
      <c r="H53" s="610"/>
      <c r="I53" s="610"/>
      <c r="J53" s="610"/>
      <c r="K53" s="611"/>
    </row>
    <row r="54" spans="1:11" x14ac:dyDescent="0.2">
      <c r="C54" s="467" t="s">
        <v>655</v>
      </c>
      <c r="F54" s="610"/>
      <c r="G54" s="610"/>
      <c r="H54" s="610"/>
      <c r="I54" s="610"/>
      <c r="J54" s="610"/>
      <c r="K54" s="611"/>
    </row>
    <row r="55" spans="1:11" x14ac:dyDescent="0.2">
      <c r="D55" s="467" t="s">
        <v>654</v>
      </c>
      <c r="F55" s="610">
        <v>949.14599999999996</v>
      </c>
      <c r="G55" s="610">
        <v>26.674999999999997</v>
      </c>
      <c r="H55" s="610">
        <v>924.76499999999999</v>
      </c>
      <c r="I55" s="610">
        <v>-2.4390000000000001</v>
      </c>
      <c r="J55" s="610">
        <v>0.14499999999999957</v>
      </c>
      <c r="K55" s="611">
        <v>1000</v>
      </c>
    </row>
    <row r="56" spans="1:11" ht="9.75" customHeight="1" x14ac:dyDescent="0.2">
      <c r="F56" s="610"/>
      <c r="G56" s="610"/>
      <c r="H56" s="610"/>
      <c r="I56" s="610"/>
      <c r="J56" s="610"/>
      <c r="K56" s="611"/>
    </row>
    <row r="57" spans="1:11" x14ac:dyDescent="0.2">
      <c r="B57" s="467" t="s">
        <v>1144</v>
      </c>
      <c r="F57" s="610">
        <v>8070</v>
      </c>
      <c r="G57" s="610">
        <v>736</v>
      </c>
      <c r="H57" s="610">
        <v>6678</v>
      </c>
      <c r="I57" s="610">
        <v>246</v>
      </c>
      <c r="J57" s="610">
        <v>410</v>
      </c>
      <c r="K57" s="611">
        <v>1160</v>
      </c>
    </row>
    <row r="58" spans="1:11" ht="9.75" customHeight="1" x14ac:dyDescent="0.2">
      <c r="F58" s="612"/>
      <c r="G58" s="613"/>
      <c r="H58" s="613"/>
      <c r="I58" s="613"/>
      <c r="J58" s="613"/>
      <c r="K58" s="612"/>
    </row>
    <row r="59" spans="1:11" x14ac:dyDescent="0.2">
      <c r="D59" s="467" t="s">
        <v>653</v>
      </c>
      <c r="F59" s="629">
        <v>6.0535053358986592E-4</v>
      </c>
      <c r="G59" s="629">
        <v>1.8686430274860631E-4</v>
      </c>
      <c r="H59" s="629">
        <v>7.1099796091150835E-4</v>
      </c>
      <c r="I59" s="629">
        <v>2.6191299548402373E-5</v>
      </c>
      <c r="J59" s="629">
        <v>3.0755107654503719E-5</v>
      </c>
      <c r="K59" s="630">
        <v>5.6675216807133258E-4</v>
      </c>
    </row>
    <row r="60" spans="1:11" ht="9.75" customHeight="1" x14ac:dyDescent="0.2">
      <c r="F60" s="631"/>
      <c r="G60" s="631"/>
      <c r="H60" s="631"/>
      <c r="I60" s="631"/>
      <c r="J60" s="631"/>
      <c r="K60" s="632"/>
    </row>
    <row r="61" spans="1:11" x14ac:dyDescent="0.2">
      <c r="D61" s="467" t="s">
        <v>652</v>
      </c>
      <c r="F61" s="631"/>
      <c r="G61" s="631"/>
      <c r="H61" s="631"/>
      <c r="I61" s="631"/>
      <c r="J61" s="631"/>
      <c r="K61" s="632"/>
    </row>
    <row r="62" spans="1:11" x14ac:dyDescent="0.2">
      <c r="E62" s="467" t="s">
        <v>1145</v>
      </c>
      <c r="F62" s="615">
        <v>7.4404761904759198E-2</v>
      </c>
      <c r="G62" s="615">
        <v>-1.6042780748663148</v>
      </c>
      <c r="H62" s="615">
        <v>1.2124886329190616</v>
      </c>
      <c r="I62" s="615">
        <v>-16.040955631399328</v>
      </c>
      <c r="J62" s="615">
        <v>-3.529411764705884</v>
      </c>
      <c r="K62" s="611">
        <v>0</v>
      </c>
    </row>
    <row r="63" spans="1:11" ht="9.75" customHeight="1" x14ac:dyDescent="0.2">
      <c r="F63" s="617"/>
      <c r="G63" s="617"/>
      <c r="H63" s="617"/>
      <c r="I63" s="617"/>
      <c r="J63" s="617"/>
      <c r="K63" s="617"/>
    </row>
    <row r="64" spans="1:11" x14ac:dyDescent="0.2">
      <c r="A64" s="467" t="s">
        <v>242</v>
      </c>
      <c r="F64" s="617"/>
      <c r="G64" s="617"/>
      <c r="H64" s="617"/>
      <c r="I64" s="617"/>
      <c r="J64" s="617"/>
      <c r="K64" s="617"/>
    </row>
    <row r="65" spans="1:11" ht="9.75" customHeight="1" x14ac:dyDescent="0.2">
      <c r="F65" s="617"/>
      <c r="G65" s="617"/>
      <c r="H65" s="617"/>
      <c r="I65" s="617"/>
      <c r="J65" s="617"/>
      <c r="K65" s="617"/>
    </row>
    <row r="66" spans="1:11" x14ac:dyDescent="0.2">
      <c r="A66" s="467" t="s">
        <v>243</v>
      </c>
      <c r="F66" s="619"/>
      <c r="G66" s="619"/>
      <c r="H66" s="619"/>
      <c r="I66" s="619"/>
      <c r="J66" s="619"/>
      <c r="K66" s="619"/>
    </row>
    <row r="67" spans="1:11" x14ac:dyDescent="0.2">
      <c r="B67" s="467" t="s">
        <v>1081</v>
      </c>
      <c r="F67" s="610">
        <v>224911</v>
      </c>
      <c r="G67" s="610">
        <v>459</v>
      </c>
      <c r="H67" s="610">
        <v>119952</v>
      </c>
      <c r="I67" s="610">
        <v>104500</v>
      </c>
      <c r="J67" s="610">
        <v>0</v>
      </c>
      <c r="K67" s="611">
        <v>2117</v>
      </c>
    </row>
    <row r="68" spans="1:11" x14ac:dyDescent="0.2">
      <c r="B68" s="467" t="s">
        <v>1144</v>
      </c>
      <c r="F68" s="610">
        <v>153415</v>
      </c>
      <c r="G68" s="610">
        <v>1</v>
      </c>
      <c r="H68" s="610">
        <v>116599</v>
      </c>
      <c r="I68" s="610">
        <v>36815</v>
      </c>
      <c r="J68" s="610">
        <v>0</v>
      </c>
      <c r="K68" s="611">
        <v>11987</v>
      </c>
    </row>
    <row r="69" spans="1:11" x14ac:dyDescent="0.2">
      <c r="F69" s="619"/>
      <c r="G69" s="619"/>
      <c r="H69" s="619"/>
      <c r="I69" s="619"/>
      <c r="J69" s="619"/>
      <c r="K69" s="619"/>
    </row>
    <row r="70" spans="1:11" x14ac:dyDescent="0.2">
      <c r="A70" s="618" t="s">
        <v>651</v>
      </c>
      <c r="B70" s="618"/>
      <c r="C70" s="618"/>
      <c r="D70" s="618"/>
      <c r="E70" s="618"/>
      <c r="F70" s="619"/>
      <c r="G70" s="619"/>
      <c r="H70" s="619"/>
      <c r="I70" s="619"/>
      <c r="J70" s="619"/>
      <c r="K70" s="619"/>
    </row>
    <row r="71" spans="1:11" x14ac:dyDescent="0.2">
      <c r="A71" s="618"/>
      <c r="B71" s="467" t="s">
        <v>1081</v>
      </c>
      <c r="C71" s="392"/>
      <c r="D71" s="392"/>
      <c r="E71" s="392"/>
      <c r="F71" s="610">
        <v>220965</v>
      </c>
      <c r="G71" s="610">
        <v>220965</v>
      </c>
      <c r="H71" s="610">
        <v>0</v>
      </c>
      <c r="I71" s="610">
        <v>0</v>
      </c>
      <c r="J71" s="610">
        <v>0</v>
      </c>
      <c r="K71" s="611">
        <v>0</v>
      </c>
    </row>
    <row r="72" spans="1:11" x14ac:dyDescent="0.2">
      <c r="B72" s="467" t="s">
        <v>1144</v>
      </c>
      <c r="F72" s="610">
        <v>220962</v>
      </c>
      <c r="G72" s="610">
        <v>220962</v>
      </c>
      <c r="H72" s="610">
        <v>0</v>
      </c>
      <c r="I72" s="610">
        <v>0</v>
      </c>
      <c r="J72" s="610">
        <v>0</v>
      </c>
      <c r="K72" s="611">
        <v>0</v>
      </c>
    </row>
    <row r="73" spans="1:11" x14ac:dyDescent="0.2">
      <c r="A73" s="467" t="s">
        <v>650</v>
      </c>
    </row>
    <row r="74" spans="1:11" x14ac:dyDescent="0.2">
      <c r="A74" s="620" t="s">
        <v>1050</v>
      </c>
    </row>
  </sheetData>
  <mergeCells count="10">
    <mergeCell ref="A1:K1"/>
    <mergeCell ref="A3:E9"/>
    <mergeCell ref="F3:F8"/>
    <mergeCell ref="G3:J3"/>
    <mergeCell ref="G4:G8"/>
    <mergeCell ref="H4:H8"/>
    <mergeCell ref="I4:I8"/>
    <mergeCell ref="J4:J8"/>
    <mergeCell ref="K4:K8"/>
    <mergeCell ref="F9:K9"/>
  </mergeCells>
  <printOptions horizontalCentered="1"/>
  <pageMargins left="0.39370078740157483" right="0.39370078740157483" top="0.59055118110236227" bottom="0.78740157480314965" header="0.47244094488188981" footer="0.39370078740157483"/>
  <pageSetup paperSize="9" scale="84" orientation="portrait" r:id="rId1"/>
  <headerFooter alignWithMargins="0">
    <oddFooter xml:space="preserve">&amp;C23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105"/>
  <sheetViews>
    <sheetView zoomScaleNormal="100" workbookViewId="0">
      <selection activeCell="V1" sqref="V1"/>
    </sheetView>
  </sheetViews>
  <sheetFormatPr baseColWidth="10" defaultColWidth="12" defaultRowHeight="12.75" customHeight="1" x14ac:dyDescent="0.2"/>
  <cols>
    <col min="1" max="1" width="4" style="275" customWidth="1"/>
    <col min="2" max="3" width="1" style="275" customWidth="1"/>
    <col min="4" max="4" width="29.83203125" style="275" customWidth="1"/>
    <col min="5" max="5" width="12.83203125" style="275" customWidth="1"/>
    <col min="6" max="11" width="14.83203125" style="275" customWidth="1"/>
    <col min="12" max="13" width="12" style="274"/>
    <col min="14" max="20" width="12" style="275"/>
    <col min="21" max="21" width="4.33203125" style="275" bestFit="1" customWidth="1"/>
    <col min="22" max="16384" width="12" style="275"/>
  </cols>
  <sheetData>
    <row r="1" spans="1:21" ht="12.75" customHeight="1" x14ac:dyDescent="0.2">
      <c r="A1" s="907" t="s">
        <v>1060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884" t="s">
        <v>1146</v>
      </c>
      <c r="M1" s="884"/>
      <c r="N1" s="884"/>
      <c r="O1" s="884"/>
      <c r="P1" s="884"/>
      <c r="Q1" s="884"/>
      <c r="R1" s="884"/>
      <c r="S1" s="884"/>
      <c r="T1" s="884"/>
      <c r="U1" s="884"/>
    </row>
    <row r="2" spans="1:21" ht="6" customHeight="1" x14ac:dyDescent="0.2">
      <c r="A2" s="12"/>
      <c r="B2" s="12"/>
      <c r="C2" s="12"/>
      <c r="D2" s="12"/>
      <c r="E2" s="13"/>
      <c r="F2" s="13"/>
      <c r="G2" s="13"/>
      <c r="H2" s="13"/>
      <c r="I2" s="13"/>
      <c r="J2" s="13"/>
      <c r="K2" s="13"/>
      <c r="L2" s="690"/>
      <c r="M2" s="690"/>
      <c r="N2" s="690"/>
      <c r="O2" s="690"/>
      <c r="P2" s="690"/>
      <c r="Q2" s="690"/>
      <c r="R2" s="690"/>
      <c r="S2" s="690"/>
      <c r="T2" s="690"/>
      <c r="U2" s="690"/>
    </row>
    <row r="3" spans="1:21" ht="11.25" x14ac:dyDescent="0.2">
      <c r="A3" s="897" t="s">
        <v>31</v>
      </c>
      <c r="B3" s="891" t="s">
        <v>411</v>
      </c>
      <c r="C3" s="888"/>
      <c r="D3" s="888"/>
      <c r="E3" s="891" t="s">
        <v>1135</v>
      </c>
      <c r="F3" s="885" t="s">
        <v>384</v>
      </c>
      <c r="G3" s="886"/>
      <c r="H3" s="886"/>
      <c r="I3" s="886"/>
      <c r="J3" s="886"/>
      <c r="K3" s="886"/>
      <c r="L3" s="292"/>
      <c r="M3" s="885" t="s">
        <v>386</v>
      </c>
      <c r="N3" s="886"/>
      <c r="O3" s="886"/>
      <c r="P3" s="886"/>
      <c r="Q3" s="887"/>
      <c r="R3" s="294"/>
      <c r="S3" s="295" t="s">
        <v>431</v>
      </c>
      <c r="T3" s="292"/>
      <c r="U3" s="888" t="s">
        <v>31</v>
      </c>
    </row>
    <row r="4" spans="1:21" ht="11.25" x14ac:dyDescent="0.2">
      <c r="A4" s="898"/>
      <c r="B4" s="908"/>
      <c r="C4" s="909"/>
      <c r="D4" s="909"/>
      <c r="E4" s="892"/>
      <c r="F4" s="891" t="s">
        <v>634</v>
      </c>
      <c r="G4" s="885" t="s">
        <v>354</v>
      </c>
      <c r="H4" s="886"/>
      <c r="I4" s="886"/>
      <c r="J4" s="886"/>
      <c r="K4" s="886"/>
      <c r="L4" s="292"/>
      <c r="M4" s="891" t="s">
        <v>634</v>
      </c>
      <c r="N4" s="885" t="s">
        <v>354</v>
      </c>
      <c r="O4" s="886"/>
      <c r="P4" s="886"/>
      <c r="Q4" s="887"/>
      <c r="R4" s="891" t="s">
        <v>432</v>
      </c>
      <c r="S4" s="894" t="s">
        <v>433</v>
      </c>
      <c r="T4" s="897" t="s">
        <v>635</v>
      </c>
      <c r="U4" s="889"/>
    </row>
    <row r="5" spans="1:21" ht="22.5" x14ac:dyDescent="0.2">
      <c r="A5" s="898"/>
      <c r="B5" s="908"/>
      <c r="C5" s="909"/>
      <c r="D5" s="909"/>
      <c r="E5" s="892"/>
      <c r="F5" s="892"/>
      <c r="G5" s="891" t="s">
        <v>412</v>
      </c>
      <c r="H5" s="891" t="s">
        <v>413</v>
      </c>
      <c r="I5" s="278" t="s">
        <v>455</v>
      </c>
      <c r="J5" s="279" t="s">
        <v>414</v>
      </c>
      <c r="K5" s="891" t="s">
        <v>415</v>
      </c>
      <c r="L5" s="684" t="s">
        <v>434</v>
      </c>
      <c r="M5" s="892"/>
      <c r="N5" s="894" t="s">
        <v>433</v>
      </c>
      <c r="O5" s="687" t="s">
        <v>435</v>
      </c>
      <c r="P5" s="894" t="s">
        <v>413</v>
      </c>
      <c r="Q5" s="897" t="s">
        <v>436</v>
      </c>
      <c r="R5" s="892"/>
      <c r="S5" s="895"/>
      <c r="T5" s="898"/>
      <c r="U5" s="889"/>
    </row>
    <row r="6" spans="1:21" ht="11.25" x14ac:dyDescent="0.2">
      <c r="A6" s="898"/>
      <c r="B6" s="908"/>
      <c r="C6" s="909"/>
      <c r="D6" s="909"/>
      <c r="E6" s="892"/>
      <c r="F6" s="892"/>
      <c r="G6" s="892"/>
      <c r="H6" s="892"/>
      <c r="I6" s="280" t="s">
        <v>384</v>
      </c>
      <c r="J6" s="281" t="s">
        <v>416</v>
      </c>
      <c r="K6" s="892"/>
      <c r="L6" s="685" t="s">
        <v>437</v>
      </c>
      <c r="M6" s="892"/>
      <c r="N6" s="895"/>
      <c r="O6" s="688" t="s">
        <v>438</v>
      </c>
      <c r="P6" s="895"/>
      <c r="Q6" s="898"/>
      <c r="R6" s="892"/>
      <c r="S6" s="895"/>
      <c r="T6" s="898"/>
      <c r="U6" s="889"/>
    </row>
    <row r="7" spans="1:21" ht="11.25" x14ac:dyDescent="0.2">
      <c r="A7" s="898"/>
      <c r="B7" s="908"/>
      <c r="C7" s="909"/>
      <c r="D7" s="909"/>
      <c r="E7" s="892"/>
      <c r="F7" s="892"/>
      <c r="G7" s="892"/>
      <c r="H7" s="892"/>
      <c r="I7" s="280" t="s">
        <v>445</v>
      </c>
      <c r="J7" s="281" t="s">
        <v>417</v>
      </c>
      <c r="K7" s="892"/>
      <c r="L7" s="685" t="s">
        <v>439</v>
      </c>
      <c r="M7" s="892"/>
      <c r="N7" s="895"/>
      <c r="O7" s="688" t="s">
        <v>440</v>
      </c>
      <c r="P7" s="895"/>
      <c r="Q7" s="898"/>
      <c r="R7" s="893"/>
      <c r="S7" s="896"/>
      <c r="T7" s="899"/>
      <c r="U7" s="889"/>
    </row>
    <row r="8" spans="1:21" ht="11.25" x14ac:dyDescent="0.2">
      <c r="A8" s="898"/>
      <c r="B8" s="908"/>
      <c r="C8" s="909"/>
      <c r="D8" s="909"/>
      <c r="E8" s="893"/>
      <c r="F8" s="893"/>
      <c r="G8" s="893"/>
      <c r="H8" s="893"/>
      <c r="I8" s="282" t="s">
        <v>446</v>
      </c>
      <c r="J8" s="283" t="s">
        <v>345</v>
      </c>
      <c r="K8" s="893"/>
      <c r="L8" s="686" t="s">
        <v>441</v>
      </c>
      <c r="M8" s="893"/>
      <c r="N8" s="896"/>
      <c r="O8" s="689" t="s">
        <v>442</v>
      </c>
      <c r="P8" s="896"/>
      <c r="Q8" s="899"/>
      <c r="R8" s="900" t="s">
        <v>636</v>
      </c>
      <c r="S8" s="901"/>
      <c r="T8" s="902"/>
      <c r="U8" s="889"/>
    </row>
    <row r="9" spans="1:21" ht="11.25" x14ac:dyDescent="0.2">
      <c r="A9" s="899"/>
      <c r="B9" s="910"/>
      <c r="C9" s="911"/>
      <c r="D9" s="911"/>
      <c r="E9" s="905" t="s">
        <v>418</v>
      </c>
      <c r="F9" s="906"/>
      <c r="G9" s="906"/>
      <c r="H9" s="906"/>
      <c r="I9" s="906"/>
      <c r="J9" s="906"/>
      <c r="K9" s="906"/>
      <c r="L9" s="903" t="s">
        <v>443</v>
      </c>
      <c r="M9" s="903"/>
      <c r="N9" s="903"/>
      <c r="O9" s="903"/>
      <c r="P9" s="903"/>
      <c r="Q9" s="904"/>
      <c r="R9" s="900" t="s">
        <v>154</v>
      </c>
      <c r="S9" s="901"/>
      <c r="T9" s="902"/>
      <c r="U9" s="890"/>
    </row>
    <row r="10" spans="1:21" ht="5.0999999999999996" customHeight="1" x14ac:dyDescent="0.2">
      <c r="B10" s="284"/>
      <c r="E10" s="285"/>
      <c r="F10" s="285"/>
      <c r="G10" s="285"/>
      <c r="H10" s="285"/>
      <c r="I10" s="285"/>
      <c r="J10" s="285"/>
      <c r="M10" s="285"/>
      <c r="N10" s="285"/>
      <c r="O10" s="285"/>
      <c r="P10" s="285"/>
      <c r="Q10" s="285"/>
      <c r="R10" s="285"/>
      <c r="S10" s="285"/>
      <c r="T10" s="285"/>
      <c r="U10" s="284"/>
    </row>
    <row r="11" spans="1:21" ht="9.75" customHeight="1" x14ac:dyDescent="0.2">
      <c r="B11" s="286"/>
      <c r="C11" s="275" t="s">
        <v>419</v>
      </c>
      <c r="E11" s="287"/>
      <c r="F11" s="287"/>
      <c r="G11" s="287"/>
      <c r="H11" s="287"/>
      <c r="I11" s="287"/>
      <c r="J11" s="287"/>
      <c r="L11" s="626"/>
      <c r="M11" s="621"/>
      <c r="N11" s="621"/>
      <c r="O11" s="621"/>
      <c r="P11" s="621"/>
      <c r="Q11" s="621"/>
      <c r="R11" s="621"/>
      <c r="S11" s="621"/>
      <c r="T11" s="621"/>
      <c r="U11" s="286"/>
    </row>
    <row r="12" spans="1:21" ht="9.75" customHeight="1" x14ac:dyDescent="0.2">
      <c r="A12" s="275">
        <v>1</v>
      </c>
      <c r="B12" s="286"/>
      <c r="D12" s="275" t="s">
        <v>684</v>
      </c>
      <c r="E12" s="289">
        <v>113601</v>
      </c>
      <c r="F12" s="621">
        <v>826161</v>
      </c>
      <c r="G12" s="621">
        <v>249776</v>
      </c>
      <c r="H12" s="621">
        <v>149592</v>
      </c>
      <c r="I12" s="621">
        <v>54843</v>
      </c>
      <c r="J12" s="621">
        <v>26602</v>
      </c>
      <c r="K12" s="623">
        <v>41668</v>
      </c>
      <c r="L12" s="626">
        <v>21863</v>
      </c>
      <c r="M12" s="621">
        <v>770601</v>
      </c>
      <c r="N12" s="621">
        <v>71598</v>
      </c>
      <c r="O12" s="621">
        <v>80573</v>
      </c>
      <c r="P12" s="621">
        <v>149238</v>
      </c>
      <c r="Q12" s="621">
        <v>78655</v>
      </c>
      <c r="R12" s="624">
        <v>46.9</v>
      </c>
      <c r="S12" s="624">
        <v>13.4</v>
      </c>
      <c r="T12" s="624">
        <v>19.600000000000001</v>
      </c>
      <c r="U12" s="286">
        <v>1</v>
      </c>
    </row>
    <row r="13" spans="1:21" ht="9.75" customHeight="1" x14ac:dyDescent="0.2">
      <c r="A13" s="275">
        <v>2</v>
      </c>
      <c r="B13" s="286"/>
      <c r="D13" s="275" t="s">
        <v>685</v>
      </c>
      <c r="E13" s="289">
        <v>107327</v>
      </c>
      <c r="F13" s="621">
        <v>518690</v>
      </c>
      <c r="G13" s="621">
        <v>147707</v>
      </c>
      <c r="H13" s="621">
        <v>119738</v>
      </c>
      <c r="I13" s="621">
        <v>61775</v>
      </c>
      <c r="J13" s="621">
        <v>24170</v>
      </c>
      <c r="K13" s="623">
        <v>25585</v>
      </c>
      <c r="L13" s="626">
        <v>9036</v>
      </c>
      <c r="M13" s="621">
        <v>488685</v>
      </c>
      <c r="N13" s="621">
        <v>97459</v>
      </c>
      <c r="O13" s="621">
        <v>76555</v>
      </c>
      <c r="P13" s="621">
        <v>86495</v>
      </c>
      <c r="Q13" s="621">
        <v>50904</v>
      </c>
      <c r="R13" s="624">
        <v>37.5</v>
      </c>
      <c r="S13" s="624">
        <v>24.7</v>
      </c>
      <c r="T13" s="624">
        <v>17.2</v>
      </c>
      <c r="U13" s="286">
        <v>2</v>
      </c>
    </row>
    <row r="14" spans="1:21" ht="9.75" customHeight="1" x14ac:dyDescent="0.2">
      <c r="A14" s="275">
        <v>3</v>
      </c>
      <c r="B14" s="286"/>
      <c r="D14" s="275" t="s">
        <v>686</v>
      </c>
      <c r="E14" s="289">
        <v>129728</v>
      </c>
      <c r="F14" s="621">
        <v>610648</v>
      </c>
      <c r="G14" s="621">
        <v>185625</v>
      </c>
      <c r="H14" s="621">
        <v>150077</v>
      </c>
      <c r="I14" s="621">
        <v>48180</v>
      </c>
      <c r="J14" s="621">
        <v>31831</v>
      </c>
      <c r="K14" s="623">
        <v>7769</v>
      </c>
      <c r="L14" s="626">
        <v>7543</v>
      </c>
      <c r="M14" s="621">
        <v>584494</v>
      </c>
      <c r="N14" s="621">
        <v>88086</v>
      </c>
      <c r="O14" s="621">
        <v>73052</v>
      </c>
      <c r="P14" s="621">
        <v>121349</v>
      </c>
      <c r="Q14" s="621">
        <v>77538</v>
      </c>
      <c r="R14" s="624">
        <v>39.299999999999997</v>
      </c>
      <c r="S14" s="624">
        <v>18.600000000000001</v>
      </c>
      <c r="T14" s="624">
        <v>20.100000000000001</v>
      </c>
      <c r="U14" s="286">
        <v>3</v>
      </c>
    </row>
    <row r="15" spans="1:21" ht="9.75" customHeight="1" x14ac:dyDescent="0.2">
      <c r="A15" s="275">
        <v>4</v>
      </c>
      <c r="B15" s="286"/>
      <c r="D15" s="275" t="s">
        <v>687</v>
      </c>
      <c r="E15" s="289">
        <v>156640</v>
      </c>
      <c r="F15" s="621">
        <v>832043</v>
      </c>
      <c r="G15" s="621">
        <v>231988</v>
      </c>
      <c r="H15" s="621">
        <v>183881</v>
      </c>
      <c r="I15" s="621">
        <v>57383</v>
      </c>
      <c r="J15" s="621">
        <v>30722</v>
      </c>
      <c r="K15" s="623">
        <v>37759</v>
      </c>
      <c r="L15" s="626">
        <v>19466</v>
      </c>
      <c r="M15" s="621">
        <v>712203</v>
      </c>
      <c r="N15" s="621">
        <v>120901</v>
      </c>
      <c r="O15" s="621">
        <v>82792</v>
      </c>
      <c r="P15" s="621">
        <v>151196</v>
      </c>
      <c r="Q15" s="621">
        <v>78981</v>
      </c>
      <c r="R15" s="624">
        <v>39.5</v>
      </c>
      <c r="S15" s="624">
        <v>20.6</v>
      </c>
      <c r="T15" s="624">
        <v>17.600000000000001</v>
      </c>
      <c r="U15" s="286">
        <v>4</v>
      </c>
    </row>
    <row r="16" spans="1:21" ht="9.75" customHeight="1" x14ac:dyDescent="0.2">
      <c r="A16" s="275">
        <v>5</v>
      </c>
      <c r="B16" s="286"/>
      <c r="D16" s="275" t="s">
        <v>688</v>
      </c>
      <c r="E16" s="289">
        <v>146597</v>
      </c>
      <c r="F16" s="621">
        <v>817593</v>
      </c>
      <c r="G16" s="621">
        <v>225393</v>
      </c>
      <c r="H16" s="621">
        <v>170434</v>
      </c>
      <c r="I16" s="621">
        <v>51192</v>
      </c>
      <c r="J16" s="621">
        <v>19634</v>
      </c>
      <c r="K16" s="623">
        <v>31885</v>
      </c>
      <c r="L16" s="626">
        <v>37706</v>
      </c>
      <c r="M16" s="621">
        <v>724662</v>
      </c>
      <c r="N16" s="621">
        <v>91838</v>
      </c>
      <c r="O16" s="621">
        <v>98832</v>
      </c>
      <c r="P16" s="621">
        <v>148369</v>
      </c>
      <c r="Q16" s="621">
        <v>70746</v>
      </c>
      <c r="R16" s="624">
        <v>40.200000000000003</v>
      </c>
      <c r="S16" s="624">
        <v>16.399999999999999</v>
      </c>
      <c r="T16" s="624">
        <v>17</v>
      </c>
      <c r="U16" s="286">
        <v>5</v>
      </c>
    </row>
    <row r="17" spans="1:21" ht="9.75" customHeight="1" x14ac:dyDescent="0.2">
      <c r="A17" s="275">
        <v>6</v>
      </c>
      <c r="B17" s="286"/>
      <c r="D17" s="275" t="s">
        <v>689</v>
      </c>
      <c r="E17" s="289">
        <v>135023</v>
      </c>
      <c r="F17" s="621">
        <v>750555</v>
      </c>
      <c r="G17" s="621">
        <v>189114</v>
      </c>
      <c r="H17" s="621">
        <v>150206</v>
      </c>
      <c r="I17" s="621">
        <v>54404</v>
      </c>
      <c r="J17" s="621">
        <v>28079</v>
      </c>
      <c r="K17" s="623">
        <v>29397</v>
      </c>
      <c r="L17" s="626">
        <v>46045</v>
      </c>
      <c r="M17" s="621">
        <v>676587</v>
      </c>
      <c r="N17" s="621">
        <v>94737</v>
      </c>
      <c r="O17" s="621">
        <v>80866</v>
      </c>
      <c r="P17" s="621">
        <v>123746</v>
      </c>
      <c r="Q17" s="621">
        <v>97274</v>
      </c>
      <c r="R17" s="624">
        <v>35.799999999999997</v>
      </c>
      <c r="S17" s="624">
        <v>18</v>
      </c>
      <c r="T17" s="624">
        <v>24</v>
      </c>
      <c r="U17" s="286">
        <v>6</v>
      </c>
    </row>
    <row r="18" spans="1:21" ht="9.75" customHeight="1" x14ac:dyDescent="0.2">
      <c r="A18" s="275">
        <v>7</v>
      </c>
      <c r="B18" s="286"/>
      <c r="D18" s="275" t="s">
        <v>690</v>
      </c>
      <c r="E18" s="289">
        <v>140807</v>
      </c>
      <c r="F18" s="621">
        <v>775148</v>
      </c>
      <c r="G18" s="621">
        <v>205543</v>
      </c>
      <c r="H18" s="621">
        <v>182392</v>
      </c>
      <c r="I18" s="621">
        <v>65059</v>
      </c>
      <c r="J18" s="621">
        <v>28479</v>
      </c>
      <c r="K18" s="623">
        <v>33134</v>
      </c>
      <c r="L18" s="626">
        <v>28594</v>
      </c>
      <c r="M18" s="621">
        <v>715520</v>
      </c>
      <c r="N18" s="621">
        <v>100796</v>
      </c>
      <c r="O18" s="621">
        <v>94832</v>
      </c>
      <c r="P18" s="621">
        <v>169926</v>
      </c>
      <c r="Q18" s="621">
        <v>85491</v>
      </c>
      <c r="R18" s="624">
        <v>34.200000000000003</v>
      </c>
      <c r="S18" s="624">
        <v>16.8</v>
      </c>
      <c r="T18" s="624">
        <v>18.7</v>
      </c>
      <c r="U18" s="286">
        <v>7</v>
      </c>
    </row>
    <row r="19" spans="1:21" ht="9.75" customHeight="1" x14ac:dyDescent="0.2">
      <c r="A19" s="275">
        <v>8</v>
      </c>
      <c r="B19" s="286"/>
      <c r="D19" s="275" t="s">
        <v>691</v>
      </c>
      <c r="E19" s="289">
        <v>183402</v>
      </c>
      <c r="F19" s="621">
        <v>1103409</v>
      </c>
      <c r="G19" s="621">
        <v>337051</v>
      </c>
      <c r="H19" s="621">
        <v>215804</v>
      </c>
      <c r="I19" s="621">
        <v>74829</v>
      </c>
      <c r="J19" s="621">
        <v>37688</v>
      </c>
      <c r="K19" s="623">
        <v>86834</v>
      </c>
      <c r="L19" s="626">
        <v>39460</v>
      </c>
      <c r="M19" s="621">
        <v>940096</v>
      </c>
      <c r="N19" s="621">
        <v>158098</v>
      </c>
      <c r="O19" s="621">
        <v>119198</v>
      </c>
      <c r="P19" s="621">
        <v>207282</v>
      </c>
      <c r="Q19" s="621">
        <v>136947</v>
      </c>
      <c r="R19" s="624">
        <v>41.8</v>
      </c>
      <c r="S19" s="624">
        <v>19.600000000000001</v>
      </c>
      <c r="T19" s="624">
        <v>23</v>
      </c>
      <c r="U19" s="286">
        <v>8</v>
      </c>
    </row>
    <row r="20" spans="1:21" ht="9.75" customHeight="1" x14ac:dyDescent="0.2">
      <c r="A20" s="275">
        <v>9</v>
      </c>
      <c r="B20" s="286"/>
      <c r="D20" s="275" t="s">
        <v>692</v>
      </c>
      <c r="E20" s="289">
        <v>221067</v>
      </c>
      <c r="F20" s="621">
        <v>906202</v>
      </c>
      <c r="G20" s="621">
        <v>331897</v>
      </c>
      <c r="H20" s="621">
        <v>253735</v>
      </c>
      <c r="I20" s="621">
        <v>63121</v>
      </c>
      <c r="J20" s="621">
        <v>34039</v>
      </c>
      <c r="K20" s="623">
        <v>22250</v>
      </c>
      <c r="L20" s="626">
        <v>12329</v>
      </c>
      <c r="M20" s="621">
        <v>891978</v>
      </c>
      <c r="N20" s="621">
        <v>167199</v>
      </c>
      <c r="O20" s="621">
        <v>106786</v>
      </c>
      <c r="P20" s="621">
        <v>207713</v>
      </c>
      <c r="Q20" s="621">
        <v>105966</v>
      </c>
      <c r="R20" s="624">
        <v>42.1</v>
      </c>
      <c r="S20" s="624">
        <v>21.2</v>
      </c>
      <c r="T20" s="624">
        <v>16.5</v>
      </c>
      <c r="U20" s="286">
        <v>9</v>
      </c>
    </row>
    <row r="21" spans="1:21" ht="9.75" customHeight="1" x14ac:dyDescent="0.2">
      <c r="A21" s="275">
        <v>10</v>
      </c>
      <c r="B21" s="286"/>
      <c r="D21" s="275" t="s">
        <v>693</v>
      </c>
      <c r="E21" s="289">
        <v>89163</v>
      </c>
      <c r="F21" s="621">
        <v>493668</v>
      </c>
      <c r="G21" s="621">
        <v>131382</v>
      </c>
      <c r="H21" s="621">
        <v>109153</v>
      </c>
      <c r="I21" s="621">
        <v>78744</v>
      </c>
      <c r="J21" s="621">
        <v>25961</v>
      </c>
      <c r="K21" s="623">
        <v>17900</v>
      </c>
      <c r="L21" s="626">
        <v>3261</v>
      </c>
      <c r="M21" s="621">
        <v>471904</v>
      </c>
      <c r="N21" s="621">
        <v>78455</v>
      </c>
      <c r="O21" s="621">
        <v>73466</v>
      </c>
      <c r="P21" s="621">
        <v>80216</v>
      </c>
      <c r="Q21" s="621">
        <v>42626</v>
      </c>
      <c r="R21" s="624">
        <v>35.299999999999997</v>
      </c>
      <c r="S21" s="624">
        <v>21.1</v>
      </c>
      <c r="T21" s="624">
        <v>18.8</v>
      </c>
      <c r="U21" s="286">
        <v>10</v>
      </c>
    </row>
    <row r="22" spans="1:21" ht="9.75" customHeight="1" x14ac:dyDescent="0.2">
      <c r="A22" s="275">
        <v>11</v>
      </c>
      <c r="B22" s="286"/>
      <c r="D22" s="275" t="s">
        <v>694</v>
      </c>
      <c r="E22" s="289">
        <v>122722</v>
      </c>
      <c r="F22" s="621">
        <v>715680</v>
      </c>
      <c r="G22" s="621">
        <v>198273</v>
      </c>
      <c r="H22" s="621">
        <v>146281</v>
      </c>
      <c r="I22" s="621">
        <v>63917</v>
      </c>
      <c r="J22" s="621">
        <v>43604</v>
      </c>
      <c r="K22" s="623">
        <v>46718</v>
      </c>
      <c r="L22" s="626">
        <v>33329</v>
      </c>
      <c r="M22" s="621">
        <v>693785</v>
      </c>
      <c r="N22" s="621">
        <v>92589</v>
      </c>
      <c r="O22" s="621">
        <v>81230</v>
      </c>
      <c r="P22" s="621">
        <v>136573</v>
      </c>
      <c r="Q22" s="621">
        <v>99767</v>
      </c>
      <c r="R22" s="624">
        <v>36.700000000000003</v>
      </c>
      <c r="S22" s="624">
        <v>17.2</v>
      </c>
      <c r="T22" s="624">
        <v>23.7</v>
      </c>
      <c r="U22" s="286">
        <v>11</v>
      </c>
    </row>
    <row r="23" spans="1:21" ht="9.75" customHeight="1" x14ac:dyDescent="0.2">
      <c r="A23" s="275">
        <v>12</v>
      </c>
      <c r="B23" s="286"/>
      <c r="D23" s="275" t="s">
        <v>695</v>
      </c>
      <c r="E23" s="289">
        <v>101028</v>
      </c>
      <c r="F23" s="621">
        <v>599967</v>
      </c>
      <c r="G23" s="621">
        <v>198663</v>
      </c>
      <c r="H23" s="621">
        <v>133890</v>
      </c>
      <c r="I23" s="621">
        <v>53113</v>
      </c>
      <c r="J23" s="621">
        <v>23615</v>
      </c>
      <c r="K23" s="623">
        <v>27993</v>
      </c>
      <c r="L23" s="626">
        <v>16704</v>
      </c>
      <c r="M23" s="621">
        <v>561839</v>
      </c>
      <c r="N23" s="621">
        <v>78586</v>
      </c>
      <c r="O23" s="621">
        <v>76510</v>
      </c>
      <c r="P23" s="621">
        <v>117073</v>
      </c>
      <c r="Q23" s="621">
        <v>65565</v>
      </c>
      <c r="R23" s="624">
        <v>43.7</v>
      </c>
      <c r="S23" s="624">
        <v>17.3</v>
      </c>
      <c r="T23" s="624">
        <v>18</v>
      </c>
      <c r="U23" s="286">
        <v>12</v>
      </c>
    </row>
    <row r="24" spans="1:21" ht="9.75" customHeight="1" x14ac:dyDescent="0.2">
      <c r="A24" s="275">
        <v>13</v>
      </c>
      <c r="B24" s="286"/>
      <c r="D24" s="275" t="s">
        <v>696</v>
      </c>
      <c r="E24" s="289">
        <v>119339</v>
      </c>
      <c r="F24" s="621">
        <v>581710</v>
      </c>
      <c r="G24" s="621">
        <v>171691</v>
      </c>
      <c r="H24" s="621">
        <v>141132</v>
      </c>
      <c r="I24" s="621">
        <v>47797</v>
      </c>
      <c r="J24" s="621">
        <v>35329</v>
      </c>
      <c r="K24" s="623">
        <v>13646</v>
      </c>
      <c r="L24" s="626">
        <v>22249</v>
      </c>
      <c r="M24" s="621">
        <v>549835</v>
      </c>
      <c r="N24" s="621">
        <v>86886</v>
      </c>
      <c r="O24" s="621">
        <v>80004</v>
      </c>
      <c r="P24" s="621">
        <v>119494</v>
      </c>
      <c r="Q24" s="621">
        <v>61036</v>
      </c>
      <c r="R24" s="624">
        <v>37.5</v>
      </c>
      <c r="S24" s="624">
        <v>19</v>
      </c>
      <c r="T24" s="624">
        <v>18.8</v>
      </c>
      <c r="U24" s="286">
        <v>13</v>
      </c>
    </row>
    <row r="25" spans="1:21" ht="9.75" customHeight="1" x14ac:dyDescent="0.2">
      <c r="A25" s="275">
        <v>14</v>
      </c>
      <c r="B25" s="286"/>
      <c r="D25" s="275" t="s">
        <v>697</v>
      </c>
      <c r="E25" s="289">
        <v>354990</v>
      </c>
      <c r="F25" s="621">
        <v>3687443</v>
      </c>
      <c r="G25" s="621">
        <v>1381405</v>
      </c>
      <c r="H25" s="621">
        <v>761112</v>
      </c>
      <c r="I25" s="621">
        <v>158737</v>
      </c>
      <c r="J25" s="621">
        <v>59405</v>
      </c>
      <c r="K25" s="623">
        <v>105606</v>
      </c>
      <c r="L25" s="626">
        <v>33605</v>
      </c>
      <c r="M25" s="621">
        <v>3459219</v>
      </c>
      <c r="N25" s="621">
        <v>343165</v>
      </c>
      <c r="O25" s="621">
        <v>300972</v>
      </c>
      <c r="P25" s="621">
        <v>945657</v>
      </c>
      <c r="Q25" s="621">
        <v>235939</v>
      </c>
      <c r="R25" s="624">
        <v>55.4</v>
      </c>
      <c r="S25" s="624">
        <v>13.8</v>
      </c>
      <c r="T25" s="624">
        <v>12</v>
      </c>
      <c r="U25" s="286">
        <v>14</v>
      </c>
    </row>
    <row r="26" spans="1:21" ht="9.75" customHeight="1" x14ac:dyDescent="0.2">
      <c r="A26" s="275">
        <v>15</v>
      </c>
      <c r="B26" s="286"/>
      <c r="D26" s="275" t="s">
        <v>698</v>
      </c>
      <c r="E26" s="289">
        <v>99481</v>
      </c>
      <c r="F26" s="621">
        <v>489193</v>
      </c>
      <c r="G26" s="621">
        <v>132149</v>
      </c>
      <c r="H26" s="621">
        <v>114795</v>
      </c>
      <c r="I26" s="621">
        <v>28825</v>
      </c>
      <c r="J26" s="621">
        <v>23965</v>
      </c>
      <c r="K26" s="623">
        <v>29816</v>
      </c>
      <c r="L26" s="626">
        <v>22234</v>
      </c>
      <c r="M26" s="621">
        <v>431847</v>
      </c>
      <c r="N26" s="621">
        <v>69972</v>
      </c>
      <c r="O26" s="621">
        <v>50801</v>
      </c>
      <c r="P26" s="621">
        <v>95399</v>
      </c>
      <c r="Q26" s="621">
        <v>57599</v>
      </c>
      <c r="R26" s="624">
        <v>35.9</v>
      </c>
      <c r="S26" s="624">
        <v>19</v>
      </c>
      <c r="T26" s="624">
        <v>20.7</v>
      </c>
      <c r="U26" s="286">
        <v>15</v>
      </c>
    </row>
    <row r="27" spans="1:21" ht="9.75" customHeight="1" x14ac:dyDescent="0.2">
      <c r="A27" s="275">
        <v>16</v>
      </c>
      <c r="B27" s="286"/>
      <c r="D27" s="275" t="s">
        <v>699</v>
      </c>
      <c r="E27" s="289">
        <v>131421</v>
      </c>
      <c r="F27" s="621">
        <v>660818</v>
      </c>
      <c r="G27" s="621">
        <v>207481</v>
      </c>
      <c r="H27" s="621">
        <v>138045</v>
      </c>
      <c r="I27" s="621">
        <v>41773</v>
      </c>
      <c r="J27" s="621">
        <v>25024</v>
      </c>
      <c r="K27" s="623">
        <v>19765</v>
      </c>
      <c r="L27" s="626">
        <v>32600</v>
      </c>
      <c r="M27" s="621">
        <v>601527</v>
      </c>
      <c r="N27" s="621">
        <v>96908</v>
      </c>
      <c r="O27" s="621">
        <v>71275</v>
      </c>
      <c r="P27" s="621">
        <v>129046</v>
      </c>
      <c r="Q27" s="621">
        <v>71636</v>
      </c>
      <c r="R27" s="624">
        <v>43.1</v>
      </c>
      <c r="S27" s="624">
        <v>20.100000000000001</v>
      </c>
      <c r="T27" s="624">
        <v>19.8</v>
      </c>
      <c r="U27" s="286">
        <v>16</v>
      </c>
    </row>
    <row r="28" spans="1:21" ht="9.75" customHeight="1" x14ac:dyDescent="0.2">
      <c r="A28" s="275">
        <v>17</v>
      </c>
      <c r="B28" s="286"/>
      <c r="D28" s="275" t="s">
        <v>700</v>
      </c>
      <c r="E28" s="289">
        <v>266217</v>
      </c>
      <c r="F28" s="621">
        <v>1504026</v>
      </c>
      <c r="G28" s="621">
        <v>401789</v>
      </c>
      <c r="H28" s="621">
        <v>291185</v>
      </c>
      <c r="I28" s="621">
        <v>132520</v>
      </c>
      <c r="J28" s="621">
        <v>65430</v>
      </c>
      <c r="K28" s="623">
        <v>70769</v>
      </c>
      <c r="L28" s="626">
        <v>23220</v>
      </c>
      <c r="M28" s="621">
        <v>1397034</v>
      </c>
      <c r="N28" s="621">
        <v>189799</v>
      </c>
      <c r="O28" s="621">
        <v>170781</v>
      </c>
      <c r="P28" s="621">
        <v>237177</v>
      </c>
      <c r="Q28" s="621">
        <v>156228</v>
      </c>
      <c r="R28" s="624">
        <v>40.9</v>
      </c>
      <c r="S28" s="624">
        <v>19.3</v>
      </c>
      <c r="T28" s="624">
        <v>20.8</v>
      </c>
      <c r="U28" s="286">
        <v>17</v>
      </c>
    </row>
    <row r="29" spans="1:21" ht="9.75" customHeight="1" x14ac:dyDescent="0.2">
      <c r="A29" s="275">
        <v>18</v>
      </c>
      <c r="B29" s="286"/>
      <c r="D29" s="275" t="s">
        <v>701</v>
      </c>
      <c r="E29" s="289">
        <v>138847</v>
      </c>
      <c r="F29" s="621">
        <v>772339</v>
      </c>
      <c r="G29" s="621">
        <v>258154</v>
      </c>
      <c r="H29" s="621">
        <v>183673</v>
      </c>
      <c r="I29" s="621">
        <v>42728</v>
      </c>
      <c r="J29" s="621">
        <v>14074</v>
      </c>
      <c r="K29" s="623">
        <v>20721</v>
      </c>
      <c r="L29" s="626">
        <v>11817</v>
      </c>
      <c r="M29" s="621">
        <v>741573</v>
      </c>
      <c r="N29" s="621">
        <v>107745</v>
      </c>
      <c r="O29" s="621">
        <v>80232</v>
      </c>
      <c r="P29" s="621">
        <v>178869</v>
      </c>
      <c r="Q29" s="621">
        <v>51351</v>
      </c>
      <c r="R29" s="624">
        <v>44.1</v>
      </c>
      <c r="S29" s="624">
        <v>18.399999999999999</v>
      </c>
      <c r="T29" s="624">
        <v>14.7</v>
      </c>
      <c r="U29" s="286">
        <v>18</v>
      </c>
    </row>
    <row r="30" spans="1:21" ht="9.75" customHeight="1" x14ac:dyDescent="0.2">
      <c r="A30" s="275">
        <v>19</v>
      </c>
      <c r="B30" s="286"/>
      <c r="D30" s="275" t="s">
        <v>702</v>
      </c>
      <c r="E30" s="289">
        <v>180468</v>
      </c>
      <c r="F30" s="621">
        <v>1058375</v>
      </c>
      <c r="G30" s="621">
        <v>302868</v>
      </c>
      <c r="H30" s="621">
        <v>204442</v>
      </c>
      <c r="I30" s="621">
        <v>92609</v>
      </c>
      <c r="J30" s="621">
        <v>41517</v>
      </c>
      <c r="K30" s="623">
        <v>21047</v>
      </c>
      <c r="L30" s="626">
        <v>38631</v>
      </c>
      <c r="M30" s="621">
        <v>954779</v>
      </c>
      <c r="N30" s="621">
        <v>133535</v>
      </c>
      <c r="O30" s="621">
        <v>136892</v>
      </c>
      <c r="P30" s="621">
        <v>177535</v>
      </c>
      <c r="Q30" s="621">
        <v>93384</v>
      </c>
      <c r="R30" s="624">
        <v>43.1</v>
      </c>
      <c r="S30" s="624">
        <v>19</v>
      </c>
      <c r="T30" s="624">
        <v>17.8</v>
      </c>
      <c r="U30" s="286">
        <v>19</v>
      </c>
    </row>
    <row r="31" spans="1:21" ht="9.75" customHeight="1" x14ac:dyDescent="0.2">
      <c r="A31" s="275">
        <v>20</v>
      </c>
      <c r="B31" s="286"/>
      <c r="D31" s="275" t="s">
        <v>703</v>
      </c>
      <c r="E31" s="289">
        <v>138136</v>
      </c>
      <c r="F31" s="621">
        <v>809633</v>
      </c>
      <c r="G31" s="621">
        <v>212384</v>
      </c>
      <c r="H31" s="621">
        <v>171690</v>
      </c>
      <c r="I31" s="621">
        <v>53556</v>
      </c>
      <c r="J31" s="621">
        <v>51897</v>
      </c>
      <c r="K31" s="623">
        <v>60036</v>
      </c>
      <c r="L31" s="626">
        <v>23271</v>
      </c>
      <c r="M31" s="621">
        <v>729480</v>
      </c>
      <c r="N31" s="621">
        <v>93895</v>
      </c>
      <c r="O31" s="621">
        <v>85924</v>
      </c>
      <c r="P31" s="621">
        <v>145341</v>
      </c>
      <c r="Q31" s="621">
        <v>99097</v>
      </c>
      <c r="R31" s="624">
        <v>37</v>
      </c>
      <c r="S31" s="624">
        <v>16.3</v>
      </c>
      <c r="T31" s="624">
        <v>23.3</v>
      </c>
      <c r="U31" s="286">
        <v>20</v>
      </c>
    </row>
    <row r="32" spans="1:21" ht="9.75" customHeight="1" x14ac:dyDescent="0.2">
      <c r="A32" s="275">
        <v>21</v>
      </c>
      <c r="B32" s="286"/>
      <c r="D32" s="290" t="s">
        <v>23</v>
      </c>
      <c r="E32" s="289">
        <v>3076004</v>
      </c>
      <c r="F32" s="621">
        <v>18513301</v>
      </c>
      <c r="G32" s="621">
        <v>5700332</v>
      </c>
      <c r="H32" s="621">
        <v>3971257</v>
      </c>
      <c r="I32" s="621">
        <v>1325105</v>
      </c>
      <c r="J32" s="621">
        <v>671067</v>
      </c>
      <c r="K32" s="623">
        <v>750299</v>
      </c>
      <c r="L32" s="626">
        <v>482963</v>
      </c>
      <c r="M32" s="621">
        <v>17097647</v>
      </c>
      <c r="N32" s="621">
        <v>2362246</v>
      </c>
      <c r="O32" s="621">
        <v>2021573</v>
      </c>
      <c r="P32" s="621">
        <v>3727694</v>
      </c>
      <c r="Q32" s="621">
        <v>1816730</v>
      </c>
      <c r="R32" s="624">
        <v>42.9</v>
      </c>
      <c r="S32" s="624">
        <v>17.8</v>
      </c>
      <c r="T32" s="624">
        <v>18.100000000000001</v>
      </c>
      <c r="U32" s="286">
        <v>21</v>
      </c>
    </row>
    <row r="33" spans="1:21" ht="5.0999999999999996" customHeight="1" x14ac:dyDescent="0.2">
      <c r="B33" s="286"/>
      <c r="D33" s="290"/>
      <c r="E33" s="289"/>
      <c r="F33" s="490"/>
      <c r="G33" s="490"/>
      <c r="H33" s="490"/>
      <c r="I33" s="490"/>
      <c r="J33" s="490"/>
      <c r="K33" s="596"/>
      <c r="L33" s="626"/>
      <c r="M33" s="621"/>
      <c r="N33" s="621"/>
      <c r="O33" s="621"/>
      <c r="P33" s="621"/>
      <c r="Q33" s="621"/>
      <c r="R33" s="624"/>
      <c r="S33" s="624"/>
      <c r="T33" s="624"/>
      <c r="U33" s="286"/>
    </row>
    <row r="34" spans="1:21" ht="9.75" customHeight="1" x14ac:dyDescent="0.2">
      <c r="B34" s="286"/>
      <c r="C34" s="275" t="s">
        <v>420</v>
      </c>
      <c r="E34" s="289"/>
      <c r="F34" s="490"/>
      <c r="G34" s="490"/>
      <c r="H34" s="490"/>
      <c r="I34" s="490"/>
      <c r="J34" s="490"/>
      <c r="K34" s="596"/>
      <c r="L34" s="626"/>
      <c r="M34" s="621"/>
      <c r="N34" s="621"/>
      <c r="O34" s="621"/>
      <c r="P34" s="621"/>
      <c r="Q34" s="621"/>
      <c r="R34" s="624"/>
      <c r="S34" s="624"/>
      <c r="T34" s="624"/>
      <c r="U34" s="286"/>
    </row>
    <row r="35" spans="1:21" ht="9.75" customHeight="1" x14ac:dyDescent="0.2">
      <c r="A35" s="275">
        <v>22</v>
      </c>
      <c r="B35" s="286"/>
      <c r="D35" s="275" t="s">
        <v>704</v>
      </c>
      <c r="E35" s="289">
        <v>121723</v>
      </c>
      <c r="F35" s="621">
        <v>670018</v>
      </c>
      <c r="G35" s="621">
        <v>168768</v>
      </c>
      <c r="H35" s="621">
        <v>134243</v>
      </c>
      <c r="I35" s="621">
        <v>37039</v>
      </c>
      <c r="J35" s="621">
        <v>45660</v>
      </c>
      <c r="K35" s="623">
        <v>20546</v>
      </c>
      <c r="L35" s="626">
        <v>17856</v>
      </c>
      <c r="M35" s="621">
        <v>600733</v>
      </c>
      <c r="N35" s="621">
        <v>86737</v>
      </c>
      <c r="O35" s="621">
        <v>56828</v>
      </c>
      <c r="P35" s="621">
        <v>103096</v>
      </c>
      <c r="Q35" s="621">
        <v>81605</v>
      </c>
      <c r="R35" s="624">
        <v>39.1</v>
      </c>
      <c r="S35" s="624">
        <v>20.100000000000001</v>
      </c>
      <c r="T35" s="624">
        <v>24.6</v>
      </c>
      <c r="U35" s="286">
        <v>22</v>
      </c>
    </row>
    <row r="36" spans="1:21" ht="9.75" customHeight="1" x14ac:dyDescent="0.2">
      <c r="A36" s="275">
        <v>23</v>
      </c>
      <c r="B36" s="286"/>
      <c r="D36" s="275" t="s">
        <v>705</v>
      </c>
      <c r="E36" s="289">
        <v>79128</v>
      </c>
      <c r="F36" s="621">
        <v>427764</v>
      </c>
      <c r="G36" s="621">
        <v>96654</v>
      </c>
      <c r="H36" s="621">
        <v>92980</v>
      </c>
      <c r="I36" s="621">
        <v>34307</v>
      </c>
      <c r="J36" s="621">
        <v>49407</v>
      </c>
      <c r="K36" s="623">
        <v>22545</v>
      </c>
      <c r="L36" s="626">
        <v>6657</v>
      </c>
      <c r="M36" s="621">
        <v>431115</v>
      </c>
      <c r="N36" s="621">
        <v>56149</v>
      </c>
      <c r="O36" s="621">
        <v>49504</v>
      </c>
      <c r="P36" s="621">
        <v>64660</v>
      </c>
      <c r="Q36" s="621">
        <v>70850</v>
      </c>
      <c r="R36" s="624">
        <v>31.1</v>
      </c>
      <c r="S36" s="624">
        <v>18.100000000000001</v>
      </c>
      <c r="T36" s="624">
        <v>26.4</v>
      </c>
      <c r="U36" s="286">
        <v>23</v>
      </c>
    </row>
    <row r="37" spans="1:21" ht="9.75" customHeight="1" x14ac:dyDescent="0.2">
      <c r="A37" s="275">
        <v>24</v>
      </c>
      <c r="B37" s="286"/>
      <c r="D37" s="275" t="s">
        <v>706</v>
      </c>
      <c r="E37" s="289">
        <v>125101</v>
      </c>
      <c r="F37" s="621">
        <v>593499</v>
      </c>
      <c r="G37" s="621">
        <v>171246</v>
      </c>
      <c r="H37" s="621">
        <v>143812</v>
      </c>
      <c r="I37" s="621">
        <v>40955</v>
      </c>
      <c r="J37" s="621">
        <v>30370</v>
      </c>
      <c r="K37" s="623">
        <v>5827</v>
      </c>
      <c r="L37" s="626">
        <v>29398</v>
      </c>
      <c r="M37" s="621">
        <v>554186</v>
      </c>
      <c r="N37" s="621">
        <v>83696</v>
      </c>
      <c r="O37" s="621">
        <v>66819</v>
      </c>
      <c r="P37" s="621">
        <v>108267</v>
      </c>
      <c r="Q37" s="621">
        <v>72266</v>
      </c>
      <c r="R37" s="624">
        <v>38.5</v>
      </c>
      <c r="S37" s="624">
        <v>18.8</v>
      </c>
      <c r="T37" s="624">
        <v>22.4</v>
      </c>
      <c r="U37" s="286">
        <v>24</v>
      </c>
    </row>
    <row r="38" spans="1:21" ht="9.75" customHeight="1" x14ac:dyDescent="0.2">
      <c r="A38" s="275">
        <v>25</v>
      </c>
      <c r="B38" s="286"/>
      <c r="D38" s="275" t="s">
        <v>707</v>
      </c>
      <c r="E38" s="289">
        <v>164078</v>
      </c>
      <c r="F38" s="621">
        <v>978217</v>
      </c>
      <c r="G38" s="621">
        <v>274678</v>
      </c>
      <c r="H38" s="621">
        <v>181944</v>
      </c>
      <c r="I38" s="621">
        <v>69548</v>
      </c>
      <c r="J38" s="621">
        <v>54416</v>
      </c>
      <c r="K38" s="623">
        <v>24945</v>
      </c>
      <c r="L38" s="626">
        <v>44428</v>
      </c>
      <c r="M38" s="621">
        <v>907380</v>
      </c>
      <c r="N38" s="621">
        <v>126036</v>
      </c>
      <c r="O38" s="621">
        <v>90112</v>
      </c>
      <c r="P38" s="621">
        <v>156411</v>
      </c>
      <c r="Q38" s="621">
        <v>122449</v>
      </c>
      <c r="R38" s="624">
        <v>42.3</v>
      </c>
      <c r="S38" s="624">
        <v>19.399999999999999</v>
      </c>
      <c r="T38" s="624">
        <v>26.3</v>
      </c>
      <c r="U38" s="286">
        <v>25</v>
      </c>
    </row>
    <row r="39" spans="1:21" ht="9.75" customHeight="1" x14ac:dyDescent="0.2">
      <c r="A39" s="275">
        <v>26</v>
      </c>
      <c r="B39" s="286"/>
      <c r="D39" s="275" t="s">
        <v>708</v>
      </c>
      <c r="E39" s="289">
        <v>195888</v>
      </c>
      <c r="F39" s="621">
        <v>979875</v>
      </c>
      <c r="G39" s="621">
        <v>238094</v>
      </c>
      <c r="H39" s="621">
        <v>225827</v>
      </c>
      <c r="I39" s="621">
        <v>82318</v>
      </c>
      <c r="J39" s="621">
        <v>62189</v>
      </c>
      <c r="K39" s="623">
        <v>11478</v>
      </c>
      <c r="L39" s="626">
        <v>21075</v>
      </c>
      <c r="M39" s="621">
        <v>930767</v>
      </c>
      <c r="N39" s="621">
        <v>128728</v>
      </c>
      <c r="O39" s="621">
        <v>105854</v>
      </c>
      <c r="P39" s="621">
        <v>146848</v>
      </c>
      <c r="Q39" s="621">
        <v>117236</v>
      </c>
      <c r="R39" s="624">
        <v>35.1</v>
      </c>
      <c r="S39" s="624">
        <v>19</v>
      </c>
      <c r="T39" s="624">
        <v>21.8</v>
      </c>
      <c r="U39" s="286">
        <v>26</v>
      </c>
    </row>
    <row r="40" spans="1:21" ht="9.75" customHeight="1" x14ac:dyDescent="0.2">
      <c r="A40" s="275">
        <v>27</v>
      </c>
      <c r="B40" s="286"/>
      <c r="D40" s="275" t="s">
        <v>709</v>
      </c>
      <c r="E40" s="289">
        <v>77872</v>
      </c>
      <c r="F40" s="621">
        <v>430572</v>
      </c>
      <c r="G40" s="621">
        <v>104957</v>
      </c>
      <c r="H40" s="621">
        <v>93758</v>
      </c>
      <c r="I40" s="621">
        <v>42641</v>
      </c>
      <c r="J40" s="621">
        <v>33633</v>
      </c>
      <c r="K40" s="623">
        <v>5114</v>
      </c>
      <c r="L40" s="626">
        <v>8096</v>
      </c>
      <c r="M40" s="621">
        <v>401135</v>
      </c>
      <c r="N40" s="621">
        <v>59376</v>
      </c>
      <c r="O40" s="621">
        <v>51856</v>
      </c>
      <c r="P40" s="621">
        <v>64511</v>
      </c>
      <c r="Q40" s="621">
        <v>48504</v>
      </c>
      <c r="R40" s="624">
        <v>35.799999999999997</v>
      </c>
      <c r="S40" s="624">
        <v>20.3</v>
      </c>
      <c r="T40" s="624">
        <v>20.9</v>
      </c>
      <c r="U40" s="286">
        <v>27</v>
      </c>
    </row>
    <row r="41" spans="1:21" ht="9.75" customHeight="1" x14ac:dyDescent="0.2">
      <c r="A41" s="275">
        <v>28</v>
      </c>
      <c r="B41" s="286"/>
      <c r="D41" s="275" t="s">
        <v>710</v>
      </c>
      <c r="E41" s="289">
        <v>123593</v>
      </c>
      <c r="F41" s="621">
        <v>607419</v>
      </c>
      <c r="G41" s="621">
        <v>178553</v>
      </c>
      <c r="H41" s="621">
        <v>137502</v>
      </c>
      <c r="I41" s="621">
        <v>44207</v>
      </c>
      <c r="J41" s="621">
        <v>38488</v>
      </c>
      <c r="K41" s="623">
        <v>9005</v>
      </c>
      <c r="L41" s="626">
        <v>17590</v>
      </c>
      <c r="M41" s="621">
        <v>571222</v>
      </c>
      <c r="N41" s="621">
        <v>89348</v>
      </c>
      <c r="O41" s="621">
        <v>72990</v>
      </c>
      <c r="P41" s="621">
        <v>106473</v>
      </c>
      <c r="Q41" s="621">
        <v>69991</v>
      </c>
      <c r="R41" s="624">
        <v>40.4</v>
      </c>
      <c r="S41" s="624">
        <v>20.2</v>
      </c>
      <c r="T41" s="624">
        <v>21.6</v>
      </c>
      <c r="U41" s="286">
        <v>28</v>
      </c>
    </row>
    <row r="42" spans="1:21" ht="9.75" customHeight="1" x14ac:dyDescent="0.2">
      <c r="A42" s="275">
        <v>29</v>
      </c>
      <c r="B42" s="286"/>
      <c r="D42" s="275" t="s">
        <v>711</v>
      </c>
      <c r="E42" s="289">
        <v>103185</v>
      </c>
      <c r="F42" s="621">
        <v>553601</v>
      </c>
      <c r="G42" s="621">
        <v>129741</v>
      </c>
      <c r="H42" s="621">
        <v>118074</v>
      </c>
      <c r="I42" s="621">
        <v>31754</v>
      </c>
      <c r="J42" s="621">
        <v>32854</v>
      </c>
      <c r="K42" s="623">
        <v>23475</v>
      </c>
      <c r="L42" s="626">
        <v>25661</v>
      </c>
      <c r="M42" s="621">
        <v>545172</v>
      </c>
      <c r="N42" s="621">
        <v>83407</v>
      </c>
      <c r="O42" s="621">
        <v>48050</v>
      </c>
      <c r="P42" s="621">
        <v>93531</v>
      </c>
      <c r="Q42" s="621">
        <v>77926</v>
      </c>
      <c r="R42" s="624">
        <v>32.6</v>
      </c>
      <c r="S42" s="624">
        <v>21</v>
      </c>
      <c r="T42" s="624">
        <v>27.9</v>
      </c>
      <c r="U42" s="286">
        <v>29</v>
      </c>
    </row>
    <row r="43" spans="1:21" ht="9.75" customHeight="1" x14ac:dyDescent="0.2">
      <c r="A43" s="275">
        <v>30</v>
      </c>
      <c r="B43" s="286"/>
      <c r="D43" s="275" t="s">
        <v>712</v>
      </c>
      <c r="E43" s="289">
        <v>99656</v>
      </c>
      <c r="F43" s="621">
        <v>693368</v>
      </c>
      <c r="G43" s="621">
        <v>242639</v>
      </c>
      <c r="H43" s="621">
        <v>124886</v>
      </c>
      <c r="I43" s="621">
        <v>35142</v>
      </c>
      <c r="J43" s="621">
        <v>39669</v>
      </c>
      <c r="K43" s="623">
        <v>4450</v>
      </c>
      <c r="L43" s="626">
        <v>13456</v>
      </c>
      <c r="M43" s="621">
        <v>606172</v>
      </c>
      <c r="N43" s="621">
        <v>76955</v>
      </c>
      <c r="O43" s="621">
        <v>65340</v>
      </c>
      <c r="P43" s="621">
        <v>129759</v>
      </c>
      <c r="Q43" s="621">
        <v>77127</v>
      </c>
      <c r="R43" s="624">
        <v>57</v>
      </c>
      <c r="S43" s="624">
        <v>18.100000000000001</v>
      </c>
      <c r="T43" s="624">
        <v>25.1</v>
      </c>
      <c r="U43" s="286">
        <v>30</v>
      </c>
    </row>
    <row r="44" spans="1:21" ht="9.75" customHeight="1" x14ac:dyDescent="0.2">
      <c r="A44" s="275">
        <v>31</v>
      </c>
      <c r="B44" s="286"/>
      <c r="D44" s="290" t="s">
        <v>23</v>
      </c>
      <c r="E44" s="289">
        <v>1090224</v>
      </c>
      <c r="F44" s="621">
        <v>5934333</v>
      </c>
      <c r="G44" s="621">
        <v>1605329</v>
      </c>
      <c r="H44" s="621">
        <v>1253025</v>
      </c>
      <c r="I44" s="621">
        <v>417911</v>
      </c>
      <c r="J44" s="621">
        <v>386684</v>
      </c>
      <c r="K44" s="623">
        <v>127385</v>
      </c>
      <c r="L44" s="626">
        <v>184219</v>
      </c>
      <c r="M44" s="621">
        <v>5547883</v>
      </c>
      <c r="N44" s="621">
        <v>790431</v>
      </c>
      <c r="O44" s="621">
        <v>607353</v>
      </c>
      <c r="P44" s="621">
        <v>973554</v>
      </c>
      <c r="Q44" s="621">
        <v>737954</v>
      </c>
      <c r="R44" s="624">
        <v>39.4</v>
      </c>
      <c r="S44" s="624">
        <v>19.399999999999999</v>
      </c>
      <c r="T44" s="624">
        <v>24.1</v>
      </c>
      <c r="U44" s="286">
        <v>31</v>
      </c>
    </row>
    <row r="45" spans="1:21" ht="5.0999999999999996" customHeight="1" x14ac:dyDescent="0.2">
      <c r="B45" s="286"/>
      <c r="D45" s="290"/>
      <c r="E45" s="289"/>
      <c r="F45" s="490"/>
      <c r="G45" s="490"/>
      <c r="H45" s="490"/>
      <c r="I45" s="490"/>
      <c r="J45" s="490"/>
      <c r="K45" s="596"/>
      <c r="L45" s="626"/>
      <c r="M45" s="621"/>
      <c r="N45" s="621"/>
      <c r="O45" s="621"/>
      <c r="P45" s="621"/>
      <c r="Q45" s="621"/>
      <c r="R45" s="624"/>
      <c r="S45" s="624"/>
      <c r="T45" s="624"/>
      <c r="U45" s="286"/>
    </row>
    <row r="46" spans="1:21" ht="9.75" customHeight="1" x14ac:dyDescent="0.2">
      <c r="B46" s="286"/>
      <c r="C46" s="275" t="s">
        <v>421</v>
      </c>
      <c r="E46" s="289"/>
      <c r="F46" s="621"/>
      <c r="G46" s="621"/>
      <c r="H46" s="621"/>
      <c r="I46" s="621"/>
      <c r="J46" s="621"/>
      <c r="K46" s="623"/>
      <c r="L46" s="626"/>
      <c r="M46" s="621"/>
      <c r="N46" s="621"/>
      <c r="O46" s="621"/>
      <c r="P46" s="621"/>
      <c r="Q46" s="621"/>
      <c r="R46" s="624"/>
      <c r="S46" s="624"/>
      <c r="T46" s="624"/>
      <c r="U46" s="286"/>
    </row>
    <row r="47" spans="1:21" ht="9.75" customHeight="1" x14ac:dyDescent="0.2">
      <c r="A47" s="275">
        <v>32</v>
      </c>
      <c r="B47" s="286"/>
      <c r="D47" s="275" t="s">
        <v>713</v>
      </c>
      <c r="E47" s="289">
        <v>104225</v>
      </c>
      <c r="F47" s="621">
        <v>531190</v>
      </c>
      <c r="G47" s="621">
        <v>122094</v>
      </c>
      <c r="H47" s="621">
        <v>123992</v>
      </c>
      <c r="I47" s="621">
        <v>47494</v>
      </c>
      <c r="J47" s="621">
        <v>38626</v>
      </c>
      <c r="K47" s="623">
        <v>25236</v>
      </c>
      <c r="L47" s="626">
        <v>12799</v>
      </c>
      <c r="M47" s="621">
        <v>481734</v>
      </c>
      <c r="N47" s="621">
        <v>74223</v>
      </c>
      <c r="O47" s="621">
        <v>57720</v>
      </c>
      <c r="P47" s="621">
        <v>78975</v>
      </c>
      <c r="Q47" s="621">
        <v>71704</v>
      </c>
      <c r="R47" s="624">
        <v>32.200000000000003</v>
      </c>
      <c r="S47" s="624">
        <v>19.5</v>
      </c>
      <c r="T47" s="624">
        <v>23</v>
      </c>
      <c r="U47" s="286">
        <v>32</v>
      </c>
    </row>
    <row r="48" spans="1:21" ht="9.75" customHeight="1" x14ac:dyDescent="0.2">
      <c r="A48" s="275">
        <v>33</v>
      </c>
      <c r="B48" s="286"/>
      <c r="D48" s="275" t="s">
        <v>714</v>
      </c>
      <c r="E48" s="289">
        <v>129654</v>
      </c>
      <c r="F48" s="621">
        <v>607682</v>
      </c>
      <c r="G48" s="621">
        <v>169006</v>
      </c>
      <c r="H48" s="621">
        <v>137285</v>
      </c>
      <c r="I48" s="621">
        <v>45728</v>
      </c>
      <c r="J48" s="621">
        <v>31168</v>
      </c>
      <c r="K48" s="623">
        <v>6072</v>
      </c>
      <c r="L48" s="626">
        <v>18599</v>
      </c>
      <c r="M48" s="621">
        <v>614900</v>
      </c>
      <c r="N48" s="621">
        <v>89739</v>
      </c>
      <c r="O48" s="621">
        <v>75611</v>
      </c>
      <c r="P48" s="621">
        <v>102859</v>
      </c>
      <c r="Q48" s="621">
        <v>83896</v>
      </c>
      <c r="R48" s="624">
        <v>37.9</v>
      </c>
      <c r="S48" s="624">
        <v>20.100000000000001</v>
      </c>
      <c r="T48" s="624">
        <v>23.1</v>
      </c>
      <c r="U48" s="286">
        <v>33</v>
      </c>
    </row>
    <row r="49" spans="1:21" ht="9.75" customHeight="1" x14ac:dyDescent="0.2">
      <c r="A49" s="275">
        <v>34</v>
      </c>
      <c r="B49" s="286"/>
      <c r="D49" s="275" t="s">
        <v>715</v>
      </c>
      <c r="E49" s="289">
        <v>137444</v>
      </c>
      <c r="F49" s="621">
        <v>820412</v>
      </c>
      <c r="G49" s="621">
        <v>197641</v>
      </c>
      <c r="H49" s="621">
        <v>128908</v>
      </c>
      <c r="I49" s="621">
        <v>54087</v>
      </c>
      <c r="J49" s="621">
        <v>50644</v>
      </c>
      <c r="K49" s="623">
        <v>14194</v>
      </c>
      <c r="L49" s="626">
        <v>28347</v>
      </c>
      <c r="M49" s="621">
        <v>696831</v>
      </c>
      <c r="N49" s="621">
        <v>84652</v>
      </c>
      <c r="O49" s="621">
        <v>84941</v>
      </c>
      <c r="P49" s="621">
        <v>91216</v>
      </c>
      <c r="Q49" s="621">
        <v>103642</v>
      </c>
      <c r="R49" s="624">
        <v>40.1</v>
      </c>
      <c r="S49" s="624">
        <v>17.2</v>
      </c>
      <c r="T49" s="624">
        <v>25.5</v>
      </c>
      <c r="U49" s="286">
        <v>34</v>
      </c>
    </row>
    <row r="50" spans="1:21" ht="9.75" customHeight="1" x14ac:dyDescent="0.2">
      <c r="A50" s="275">
        <v>35</v>
      </c>
      <c r="B50" s="286"/>
      <c r="D50" s="275" t="s">
        <v>716</v>
      </c>
      <c r="E50" s="289">
        <v>95544</v>
      </c>
      <c r="F50" s="621">
        <v>598043</v>
      </c>
      <c r="G50" s="621">
        <v>127387</v>
      </c>
      <c r="H50" s="621">
        <v>117341</v>
      </c>
      <c r="I50" s="621">
        <v>41917</v>
      </c>
      <c r="J50" s="621">
        <v>45204</v>
      </c>
      <c r="K50" s="623">
        <v>14088</v>
      </c>
      <c r="L50" s="626">
        <v>14213</v>
      </c>
      <c r="M50" s="621">
        <v>556720</v>
      </c>
      <c r="N50" s="621">
        <v>62707</v>
      </c>
      <c r="O50" s="621">
        <v>59561</v>
      </c>
      <c r="P50" s="621">
        <v>84433</v>
      </c>
      <c r="Q50" s="621">
        <v>86625</v>
      </c>
      <c r="R50" s="624">
        <v>33.4</v>
      </c>
      <c r="S50" s="624">
        <v>16.5</v>
      </c>
      <c r="T50" s="624">
        <v>26.9</v>
      </c>
      <c r="U50" s="286">
        <v>35</v>
      </c>
    </row>
    <row r="51" spans="1:21" ht="9.75" customHeight="1" x14ac:dyDescent="0.2">
      <c r="A51" s="275">
        <v>36</v>
      </c>
      <c r="B51" s="286"/>
      <c r="D51" s="275" t="s">
        <v>717</v>
      </c>
      <c r="E51" s="289">
        <v>197448</v>
      </c>
      <c r="F51" s="621">
        <v>918995</v>
      </c>
      <c r="G51" s="621">
        <v>242420</v>
      </c>
      <c r="H51" s="621">
        <v>205157</v>
      </c>
      <c r="I51" s="621">
        <v>63526</v>
      </c>
      <c r="J51" s="621">
        <v>47781</v>
      </c>
      <c r="K51" s="623">
        <v>18566</v>
      </c>
      <c r="L51" s="626">
        <v>41472</v>
      </c>
      <c r="M51" s="621">
        <v>824348</v>
      </c>
      <c r="N51" s="621">
        <v>118087</v>
      </c>
      <c r="O51" s="621">
        <v>101638</v>
      </c>
      <c r="P51" s="621">
        <v>135851</v>
      </c>
      <c r="Q51" s="621">
        <v>108075</v>
      </c>
      <c r="R51" s="624">
        <v>37.200000000000003</v>
      </c>
      <c r="S51" s="624">
        <v>18.100000000000001</v>
      </c>
      <c r="T51" s="624">
        <v>22.9</v>
      </c>
      <c r="U51" s="286">
        <v>36</v>
      </c>
    </row>
    <row r="52" spans="1:21" ht="9.75" customHeight="1" x14ac:dyDescent="0.2">
      <c r="A52" s="275">
        <v>37</v>
      </c>
      <c r="B52" s="286"/>
      <c r="D52" s="275" t="s">
        <v>718</v>
      </c>
      <c r="E52" s="289">
        <v>151138</v>
      </c>
      <c r="F52" s="621">
        <v>799983</v>
      </c>
      <c r="G52" s="621">
        <v>210857</v>
      </c>
      <c r="H52" s="621">
        <v>160295</v>
      </c>
      <c r="I52" s="621">
        <v>59008</v>
      </c>
      <c r="J52" s="621">
        <v>72118</v>
      </c>
      <c r="K52" s="623">
        <v>29447</v>
      </c>
      <c r="L52" s="626">
        <v>20758</v>
      </c>
      <c r="M52" s="621">
        <v>766727</v>
      </c>
      <c r="N52" s="621">
        <v>100649</v>
      </c>
      <c r="O52" s="621">
        <v>81656</v>
      </c>
      <c r="P52" s="621">
        <v>126981</v>
      </c>
      <c r="Q52" s="621">
        <v>124646</v>
      </c>
      <c r="R52" s="624">
        <v>36.4</v>
      </c>
      <c r="S52" s="624">
        <v>17.399999999999999</v>
      </c>
      <c r="T52" s="624">
        <v>26.4</v>
      </c>
      <c r="U52" s="286">
        <v>37</v>
      </c>
    </row>
    <row r="53" spans="1:21" ht="9.75" customHeight="1" x14ac:dyDescent="0.2">
      <c r="A53" s="275">
        <v>38</v>
      </c>
      <c r="B53" s="286"/>
      <c r="D53" s="275" t="s">
        <v>719</v>
      </c>
      <c r="E53" s="289">
        <v>72194</v>
      </c>
      <c r="F53" s="621">
        <v>693932</v>
      </c>
      <c r="G53" s="621">
        <v>178922</v>
      </c>
      <c r="H53" s="621">
        <v>121206</v>
      </c>
      <c r="I53" s="621">
        <v>36142</v>
      </c>
      <c r="J53" s="621">
        <v>63080</v>
      </c>
      <c r="K53" s="623">
        <v>19474</v>
      </c>
      <c r="L53" s="626">
        <v>22773</v>
      </c>
      <c r="M53" s="621">
        <v>654574</v>
      </c>
      <c r="N53" s="621">
        <v>59516</v>
      </c>
      <c r="O53" s="621">
        <v>52641</v>
      </c>
      <c r="P53" s="621">
        <v>140159</v>
      </c>
      <c r="Q53" s="621">
        <v>111143</v>
      </c>
      <c r="R53" s="624">
        <v>40.799999999999997</v>
      </c>
      <c r="S53" s="624">
        <v>13.6</v>
      </c>
      <c r="T53" s="624">
        <v>30</v>
      </c>
      <c r="U53" s="286">
        <v>38</v>
      </c>
    </row>
    <row r="54" spans="1:21" ht="9.75" customHeight="1" x14ac:dyDescent="0.2">
      <c r="A54" s="275">
        <v>39</v>
      </c>
      <c r="B54" s="286"/>
      <c r="D54" s="290" t="s">
        <v>23</v>
      </c>
      <c r="E54" s="289">
        <v>887647</v>
      </c>
      <c r="F54" s="621">
        <v>4970236</v>
      </c>
      <c r="G54" s="621">
        <v>1248326</v>
      </c>
      <c r="H54" s="621">
        <v>994183</v>
      </c>
      <c r="I54" s="621">
        <v>347902</v>
      </c>
      <c r="J54" s="621">
        <v>348621</v>
      </c>
      <c r="K54" s="623">
        <v>127077</v>
      </c>
      <c r="L54" s="626">
        <v>158961</v>
      </c>
      <c r="M54" s="621">
        <v>4595834</v>
      </c>
      <c r="N54" s="621">
        <v>589574</v>
      </c>
      <c r="O54" s="621">
        <v>513770</v>
      </c>
      <c r="P54" s="621">
        <v>760474</v>
      </c>
      <c r="Q54" s="621">
        <v>689731</v>
      </c>
      <c r="R54" s="624">
        <v>37.1</v>
      </c>
      <c r="S54" s="624">
        <v>17.5</v>
      </c>
      <c r="T54" s="624">
        <v>25.3</v>
      </c>
      <c r="U54" s="286">
        <v>39</v>
      </c>
    </row>
    <row r="55" spans="1:21" ht="5.0999999999999996" customHeight="1" x14ac:dyDescent="0.2">
      <c r="B55" s="286"/>
      <c r="D55" s="290"/>
      <c r="E55" s="289"/>
      <c r="F55" s="621"/>
      <c r="G55" s="621"/>
      <c r="H55" s="621"/>
      <c r="I55" s="621"/>
      <c r="J55" s="621"/>
      <c r="K55" s="623"/>
      <c r="L55" s="626"/>
      <c r="M55" s="621"/>
      <c r="N55" s="621"/>
      <c r="O55" s="621"/>
      <c r="P55" s="621"/>
      <c r="Q55" s="621"/>
      <c r="R55" s="624"/>
      <c r="S55" s="624"/>
      <c r="T55" s="624"/>
      <c r="U55" s="286"/>
    </row>
    <row r="56" spans="1:21" ht="9.75" customHeight="1" x14ac:dyDescent="0.2">
      <c r="B56" s="286"/>
      <c r="C56" s="275" t="s">
        <v>422</v>
      </c>
      <c r="E56" s="289"/>
      <c r="F56" s="621"/>
      <c r="G56" s="621"/>
      <c r="H56" s="621"/>
      <c r="I56" s="621"/>
      <c r="J56" s="621"/>
      <c r="K56" s="623"/>
      <c r="L56" s="626"/>
      <c r="M56" s="621"/>
      <c r="N56" s="621"/>
      <c r="O56" s="621"/>
      <c r="P56" s="621"/>
      <c r="Q56" s="621"/>
      <c r="R56" s="624"/>
      <c r="S56" s="624"/>
      <c r="T56" s="624"/>
      <c r="U56" s="286"/>
    </row>
    <row r="57" spans="1:21" ht="9.75" customHeight="1" x14ac:dyDescent="0.2">
      <c r="A57" s="275">
        <v>40</v>
      </c>
      <c r="B57" s="286"/>
      <c r="D57" s="275" t="s">
        <v>720</v>
      </c>
      <c r="E57" s="289">
        <v>148947</v>
      </c>
      <c r="F57" s="621">
        <v>784851</v>
      </c>
      <c r="G57" s="621">
        <v>192542</v>
      </c>
      <c r="H57" s="621">
        <v>164605</v>
      </c>
      <c r="I57" s="621">
        <v>62306</v>
      </c>
      <c r="J57" s="621">
        <v>37417</v>
      </c>
      <c r="K57" s="623">
        <v>27432</v>
      </c>
      <c r="L57" s="626">
        <v>28601</v>
      </c>
      <c r="M57" s="621">
        <v>763567</v>
      </c>
      <c r="N57" s="621">
        <v>90250</v>
      </c>
      <c r="O57" s="621">
        <v>79990</v>
      </c>
      <c r="P57" s="621">
        <v>116199</v>
      </c>
      <c r="Q57" s="621">
        <v>104553</v>
      </c>
      <c r="R57" s="624">
        <v>36.700000000000003</v>
      </c>
      <c r="S57" s="624">
        <v>17.2</v>
      </c>
      <c r="T57" s="624">
        <v>24.8</v>
      </c>
      <c r="U57" s="286">
        <v>40</v>
      </c>
    </row>
    <row r="58" spans="1:21" ht="9.75" customHeight="1" x14ac:dyDescent="0.2">
      <c r="A58" s="275">
        <v>41</v>
      </c>
      <c r="B58" s="286"/>
      <c r="D58" s="275" t="s">
        <v>721</v>
      </c>
      <c r="E58" s="289">
        <v>104526</v>
      </c>
      <c r="F58" s="621">
        <v>498328</v>
      </c>
      <c r="G58" s="621">
        <v>112573</v>
      </c>
      <c r="H58" s="621">
        <v>113284</v>
      </c>
      <c r="I58" s="621">
        <v>42671</v>
      </c>
      <c r="J58" s="621">
        <v>37701</v>
      </c>
      <c r="K58" s="623">
        <v>17681</v>
      </c>
      <c r="L58" s="626">
        <v>14344</v>
      </c>
      <c r="M58" s="621">
        <v>486333</v>
      </c>
      <c r="N58" s="621">
        <v>56274</v>
      </c>
      <c r="O58" s="621">
        <v>59217</v>
      </c>
      <c r="P58" s="621">
        <v>72381</v>
      </c>
      <c r="Q58" s="621">
        <v>71350</v>
      </c>
      <c r="R58" s="624">
        <v>31.9</v>
      </c>
      <c r="S58" s="624">
        <v>16</v>
      </c>
      <c r="T58" s="624">
        <v>23.7</v>
      </c>
      <c r="U58" s="286">
        <v>41</v>
      </c>
    </row>
    <row r="59" spans="1:21" ht="9.75" customHeight="1" x14ac:dyDescent="0.2">
      <c r="A59" s="275">
        <v>42</v>
      </c>
      <c r="B59" s="286"/>
      <c r="D59" s="275" t="s">
        <v>722</v>
      </c>
      <c r="E59" s="289">
        <v>86999</v>
      </c>
      <c r="F59" s="621">
        <v>424025</v>
      </c>
      <c r="G59" s="621">
        <v>103175</v>
      </c>
      <c r="H59" s="621">
        <v>95685</v>
      </c>
      <c r="I59" s="621">
        <v>30897</v>
      </c>
      <c r="J59" s="621">
        <v>27655</v>
      </c>
      <c r="K59" s="623">
        <v>3942</v>
      </c>
      <c r="L59" s="626">
        <v>4844</v>
      </c>
      <c r="M59" s="621">
        <v>399675</v>
      </c>
      <c r="N59" s="621">
        <v>65171</v>
      </c>
      <c r="O59" s="621">
        <v>47396</v>
      </c>
      <c r="P59" s="621">
        <v>59151</v>
      </c>
      <c r="Q59" s="621">
        <v>40907</v>
      </c>
      <c r="R59" s="624">
        <v>35.1</v>
      </c>
      <c r="S59" s="624">
        <v>22.1</v>
      </c>
      <c r="T59" s="624">
        <v>16.8</v>
      </c>
      <c r="U59" s="286">
        <v>42</v>
      </c>
    </row>
    <row r="60" spans="1:21" ht="9.75" customHeight="1" x14ac:dyDescent="0.2">
      <c r="A60" s="275">
        <v>43</v>
      </c>
      <c r="B60" s="286"/>
      <c r="D60" s="275" t="s">
        <v>723</v>
      </c>
      <c r="E60" s="289">
        <v>117722</v>
      </c>
      <c r="F60" s="621">
        <v>591628</v>
      </c>
      <c r="G60" s="621">
        <v>176527</v>
      </c>
      <c r="H60" s="621">
        <v>120839</v>
      </c>
      <c r="I60" s="621">
        <v>69568</v>
      </c>
      <c r="J60" s="621">
        <v>43576</v>
      </c>
      <c r="K60" s="623">
        <v>9513</v>
      </c>
      <c r="L60" s="626">
        <v>13218</v>
      </c>
      <c r="M60" s="621">
        <v>557159</v>
      </c>
      <c r="N60" s="621">
        <v>89170</v>
      </c>
      <c r="O60" s="621">
        <v>77767</v>
      </c>
      <c r="P60" s="621">
        <v>96391</v>
      </c>
      <c r="Q60" s="621">
        <v>76029</v>
      </c>
      <c r="R60" s="624">
        <v>39.299999999999997</v>
      </c>
      <c r="S60" s="624">
        <v>19.8</v>
      </c>
      <c r="T60" s="624">
        <v>21.2</v>
      </c>
      <c r="U60" s="286">
        <v>43</v>
      </c>
    </row>
    <row r="61" spans="1:21" ht="9.75" customHeight="1" x14ac:dyDescent="0.2">
      <c r="A61" s="275">
        <v>44</v>
      </c>
      <c r="B61" s="286"/>
      <c r="D61" s="275" t="s">
        <v>724</v>
      </c>
      <c r="E61" s="289">
        <v>94574</v>
      </c>
      <c r="F61" s="621">
        <v>487110</v>
      </c>
      <c r="G61" s="621">
        <v>107700</v>
      </c>
      <c r="H61" s="621">
        <v>109549</v>
      </c>
      <c r="I61" s="621">
        <v>47383</v>
      </c>
      <c r="J61" s="621">
        <v>40789</v>
      </c>
      <c r="K61" s="623">
        <v>15019</v>
      </c>
      <c r="L61" s="626">
        <v>11215</v>
      </c>
      <c r="M61" s="621">
        <v>463927</v>
      </c>
      <c r="N61" s="621">
        <v>64676</v>
      </c>
      <c r="O61" s="621">
        <v>60890</v>
      </c>
      <c r="P61" s="621">
        <v>72671</v>
      </c>
      <c r="Q61" s="621">
        <v>61240</v>
      </c>
      <c r="R61" s="624">
        <v>29.7</v>
      </c>
      <c r="S61" s="624">
        <v>17.8</v>
      </c>
      <c r="T61" s="624">
        <v>21.4</v>
      </c>
      <c r="U61" s="286">
        <v>44</v>
      </c>
    </row>
    <row r="62" spans="1:21" ht="9.75" customHeight="1" x14ac:dyDescent="0.2">
      <c r="A62" s="275">
        <v>45</v>
      </c>
      <c r="B62" s="286"/>
      <c r="D62" s="275" t="s">
        <v>725</v>
      </c>
      <c r="E62" s="289">
        <v>66391</v>
      </c>
      <c r="F62" s="621">
        <v>345049</v>
      </c>
      <c r="G62" s="621">
        <v>71361</v>
      </c>
      <c r="H62" s="621">
        <v>78501</v>
      </c>
      <c r="I62" s="621">
        <v>30800</v>
      </c>
      <c r="J62" s="621">
        <v>42773</v>
      </c>
      <c r="K62" s="623">
        <v>10214</v>
      </c>
      <c r="L62" s="626">
        <v>2448</v>
      </c>
      <c r="M62" s="621">
        <v>322403</v>
      </c>
      <c r="N62" s="621">
        <v>42450</v>
      </c>
      <c r="O62" s="621">
        <v>41945</v>
      </c>
      <c r="P62" s="621">
        <v>50014</v>
      </c>
      <c r="Q62" s="621">
        <v>55342</v>
      </c>
      <c r="R62" s="624">
        <v>27.6</v>
      </c>
      <c r="S62" s="624">
        <v>16.399999999999999</v>
      </c>
      <c r="T62" s="624">
        <v>24</v>
      </c>
      <c r="U62" s="286">
        <v>45</v>
      </c>
    </row>
    <row r="63" spans="1:21" ht="9.75" customHeight="1" x14ac:dyDescent="0.2">
      <c r="A63" s="275">
        <v>46</v>
      </c>
      <c r="B63" s="286"/>
      <c r="D63" s="275" t="s">
        <v>726</v>
      </c>
      <c r="E63" s="289">
        <v>71731</v>
      </c>
      <c r="F63" s="621">
        <v>403264</v>
      </c>
      <c r="G63" s="621">
        <v>92214</v>
      </c>
      <c r="H63" s="621">
        <v>78641</v>
      </c>
      <c r="I63" s="621">
        <v>33994</v>
      </c>
      <c r="J63" s="621">
        <v>37987</v>
      </c>
      <c r="K63" s="623">
        <v>26545</v>
      </c>
      <c r="L63" s="626">
        <v>5621</v>
      </c>
      <c r="M63" s="621">
        <v>368240</v>
      </c>
      <c r="N63" s="621">
        <v>49214</v>
      </c>
      <c r="O63" s="621">
        <v>43448</v>
      </c>
      <c r="P63" s="621">
        <v>57668</v>
      </c>
      <c r="Q63" s="621">
        <v>52095</v>
      </c>
      <c r="R63" s="624">
        <v>33.1</v>
      </c>
      <c r="S63" s="624">
        <v>17.7</v>
      </c>
      <c r="T63" s="624">
        <v>21.9</v>
      </c>
      <c r="U63" s="286">
        <v>46</v>
      </c>
    </row>
    <row r="64" spans="1:21" ht="9.75" customHeight="1" x14ac:dyDescent="0.2">
      <c r="A64" s="275">
        <v>47</v>
      </c>
      <c r="B64" s="286"/>
      <c r="D64" s="275" t="s">
        <v>727</v>
      </c>
      <c r="E64" s="289">
        <v>67292</v>
      </c>
      <c r="F64" s="621">
        <v>356499</v>
      </c>
      <c r="G64" s="621">
        <v>77856</v>
      </c>
      <c r="H64" s="621">
        <v>74509</v>
      </c>
      <c r="I64" s="621">
        <v>31798</v>
      </c>
      <c r="J64" s="621">
        <v>28371</v>
      </c>
      <c r="K64" s="623">
        <v>13895</v>
      </c>
      <c r="L64" s="626">
        <v>6263</v>
      </c>
      <c r="M64" s="621">
        <v>361458</v>
      </c>
      <c r="N64" s="621">
        <v>49261</v>
      </c>
      <c r="O64" s="621">
        <v>37453</v>
      </c>
      <c r="P64" s="621">
        <v>50911</v>
      </c>
      <c r="Q64" s="621">
        <v>46469</v>
      </c>
      <c r="R64" s="624">
        <v>30.1</v>
      </c>
      <c r="S64" s="624">
        <v>19</v>
      </c>
      <c r="T64" s="624">
        <v>21.3</v>
      </c>
      <c r="U64" s="286">
        <v>47</v>
      </c>
    </row>
    <row r="65" spans="1:21" ht="9.75" customHeight="1" x14ac:dyDescent="0.2">
      <c r="A65" s="275">
        <v>48</v>
      </c>
      <c r="B65" s="286"/>
      <c r="D65" s="275" t="s">
        <v>728</v>
      </c>
      <c r="E65" s="289">
        <v>71950</v>
      </c>
      <c r="F65" s="621">
        <v>447195</v>
      </c>
      <c r="G65" s="621">
        <v>98241</v>
      </c>
      <c r="H65" s="621">
        <v>86915</v>
      </c>
      <c r="I65" s="621">
        <v>29377</v>
      </c>
      <c r="J65" s="621">
        <v>45078</v>
      </c>
      <c r="K65" s="623">
        <v>24408</v>
      </c>
      <c r="L65" s="626">
        <v>4154</v>
      </c>
      <c r="M65" s="621">
        <v>451296</v>
      </c>
      <c r="N65" s="621">
        <v>61059</v>
      </c>
      <c r="O65" s="621">
        <v>51342</v>
      </c>
      <c r="P65" s="621">
        <v>58743</v>
      </c>
      <c r="Q65" s="621">
        <v>50097</v>
      </c>
      <c r="R65" s="624">
        <v>29.6</v>
      </c>
      <c r="S65" s="624">
        <v>18.399999999999999</v>
      </c>
      <c r="T65" s="624">
        <v>18.3</v>
      </c>
      <c r="U65" s="286">
        <v>48</v>
      </c>
    </row>
    <row r="66" spans="1:21" ht="9.75" customHeight="1" x14ac:dyDescent="0.2">
      <c r="A66" s="275">
        <v>49</v>
      </c>
      <c r="B66" s="286"/>
      <c r="D66" s="290" t="s">
        <v>23</v>
      </c>
      <c r="E66" s="289">
        <v>830132</v>
      </c>
      <c r="F66" s="621">
        <v>4337948</v>
      </c>
      <c r="G66" s="621">
        <v>1032189</v>
      </c>
      <c r="H66" s="621">
        <v>922528</v>
      </c>
      <c r="I66" s="621">
        <v>378793</v>
      </c>
      <c r="J66" s="621">
        <v>341347</v>
      </c>
      <c r="K66" s="623">
        <v>148649</v>
      </c>
      <c r="L66" s="626">
        <v>90710</v>
      </c>
      <c r="M66" s="621">
        <v>4174057</v>
      </c>
      <c r="N66" s="621">
        <v>567526</v>
      </c>
      <c r="O66" s="621">
        <v>499447</v>
      </c>
      <c r="P66" s="621">
        <v>634128</v>
      </c>
      <c r="Q66" s="621">
        <v>558083</v>
      </c>
      <c r="R66" s="624">
        <v>33.200000000000003</v>
      </c>
      <c r="S66" s="624">
        <v>18.2</v>
      </c>
      <c r="T66" s="624">
        <v>21.7</v>
      </c>
      <c r="U66" s="286">
        <v>49</v>
      </c>
    </row>
    <row r="67" spans="1:21" ht="5.0999999999999996" customHeight="1" x14ac:dyDescent="0.2">
      <c r="B67" s="286"/>
      <c r="D67" s="290"/>
      <c r="E67" s="289"/>
      <c r="F67" s="621"/>
      <c r="G67" s="621"/>
      <c r="H67" s="621"/>
      <c r="I67" s="621"/>
      <c r="J67" s="621"/>
      <c r="K67" s="623"/>
      <c r="L67" s="626"/>
      <c r="M67" s="621"/>
      <c r="N67" s="621"/>
      <c r="O67" s="621"/>
      <c r="P67" s="621"/>
      <c r="Q67" s="621"/>
      <c r="R67" s="624"/>
      <c r="S67" s="624"/>
      <c r="T67" s="624"/>
      <c r="U67" s="286"/>
    </row>
    <row r="68" spans="1:21" ht="9.75" customHeight="1" x14ac:dyDescent="0.2">
      <c r="B68" s="286"/>
      <c r="C68" s="275" t="s">
        <v>423</v>
      </c>
      <c r="E68" s="289"/>
      <c r="F68" s="621"/>
      <c r="G68" s="621"/>
      <c r="H68" s="621"/>
      <c r="I68" s="621"/>
      <c r="J68" s="621"/>
      <c r="K68" s="623"/>
      <c r="L68" s="626"/>
      <c r="M68" s="621"/>
      <c r="N68" s="621"/>
      <c r="O68" s="621"/>
      <c r="P68" s="621"/>
      <c r="Q68" s="621"/>
      <c r="R68" s="624"/>
      <c r="S68" s="624"/>
      <c r="T68" s="624"/>
      <c r="U68" s="286"/>
    </row>
    <row r="69" spans="1:21" ht="9.75" customHeight="1" x14ac:dyDescent="0.2">
      <c r="A69" s="275">
        <v>50</v>
      </c>
      <c r="B69" s="286"/>
      <c r="D69" s="275" t="s">
        <v>729</v>
      </c>
      <c r="E69" s="289">
        <v>188442</v>
      </c>
      <c r="F69" s="621">
        <v>1049449</v>
      </c>
      <c r="G69" s="621">
        <v>253596</v>
      </c>
      <c r="H69" s="621">
        <v>210659</v>
      </c>
      <c r="I69" s="621">
        <v>95320</v>
      </c>
      <c r="J69" s="621">
        <v>68747</v>
      </c>
      <c r="K69" s="623">
        <v>42330</v>
      </c>
      <c r="L69" s="626">
        <v>37227</v>
      </c>
      <c r="M69" s="621">
        <v>992452</v>
      </c>
      <c r="N69" s="621">
        <v>136394</v>
      </c>
      <c r="O69" s="621">
        <v>115131</v>
      </c>
      <c r="P69" s="621">
        <v>164144</v>
      </c>
      <c r="Q69" s="621">
        <v>130205</v>
      </c>
      <c r="R69" s="624">
        <v>34.4</v>
      </c>
      <c r="S69" s="624">
        <v>18.5</v>
      </c>
      <c r="T69" s="624">
        <v>22.3</v>
      </c>
      <c r="U69" s="286">
        <v>50</v>
      </c>
    </row>
    <row r="70" spans="1:21" ht="9.75" customHeight="1" x14ac:dyDescent="0.2">
      <c r="A70" s="275">
        <v>51</v>
      </c>
      <c r="B70" s="286"/>
      <c r="D70" s="275" t="s">
        <v>730</v>
      </c>
      <c r="E70" s="289">
        <v>140704</v>
      </c>
      <c r="F70" s="621">
        <v>756159</v>
      </c>
      <c r="G70" s="621">
        <v>234217</v>
      </c>
      <c r="H70" s="621">
        <v>159064</v>
      </c>
      <c r="I70" s="621">
        <v>63458</v>
      </c>
      <c r="J70" s="621">
        <v>34795</v>
      </c>
      <c r="K70" s="623">
        <v>15155</v>
      </c>
      <c r="L70" s="626">
        <v>20389</v>
      </c>
      <c r="M70" s="621">
        <v>699538</v>
      </c>
      <c r="N70" s="621">
        <v>104687</v>
      </c>
      <c r="O70" s="621">
        <v>79035</v>
      </c>
      <c r="P70" s="621">
        <v>149868</v>
      </c>
      <c r="Q70" s="621">
        <v>81595</v>
      </c>
      <c r="R70" s="624">
        <v>40.9</v>
      </c>
      <c r="S70" s="624">
        <v>18.3</v>
      </c>
      <c r="T70" s="624">
        <v>18.5</v>
      </c>
      <c r="U70" s="286">
        <v>51</v>
      </c>
    </row>
    <row r="71" spans="1:21" ht="9.75" customHeight="1" x14ac:dyDescent="0.2">
      <c r="A71" s="275">
        <v>52</v>
      </c>
      <c r="B71" s="286"/>
      <c r="D71" s="275" t="s">
        <v>731</v>
      </c>
      <c r="E71" s="289">
        <v>120045</v>
      </c>
      <c r="F71" s="621">
        <v>493226</v>
      </c>
      <c r="G71" s="621">
        <v>149762</v>
      </c>
      <c r="H71" s="621">
        <v>130706</v>
      </c>
      <c r="I71" s="621">
        <v>51878</v>
      </c>
      <c r="J71" s="621">
        <v>22199</v>
      </c>
      <c r="K71" s="623">
        <v>22911</v>
      </c>
      <c r="L71" s="626">
        <v>3517</v>
      </c>
      <c r="M71" s="621">
        <v>480539</v>
      </c>
      <c r="N71" s="621">
        <v>82277</v>
      </c>
      <c r="O71" s="621">
        <v>68484</v>
      </c>
      <c r="P71" s="621">
        <v>96556</v>
      </c>
      <c r="Q71" s="621">
        <v>37983</v>
      </c>
      <c r="R71" s="624">
        <v>36.4</v>
      </c>
      <c r="S71" s="624">
        <v>20</v>
      </c>
      <c r="T71" s="624">
        <v>13.5</v>
      </c>
      <c r="U71" s="286">
        <v>52</v>
      </c>
    </row>
    <row r="72" spans="1:21" ht="9.75" customHeight="1" x14ac:dyDescent="0.2">
      <c r="A72" s="275">
        <v>53</v>
      </c>
      <c r="B72" s="286"/>
      <c r="D72" s="275" t="s">
        <v>732</v>
      </c>
      <c r="E72" s="289">
        <v>172759</v>
      </c>
      <c r="F72" s="621">
        <v>863981</v>
      </c>
      <c r="G72" s="621">
        <v>239018</v>
      </c>
      <c r="H72" s="621">
        <v>184612</v>
      </c>
      <c r="I72" s="621">
        <v>74448</v>
      </c>
      <c r="J72" s="621">
        <v>36438</v>
      </c>
      <c r="K72" s="623">
        <v>16008</v>
      </c>
      <c r="L72" s="626">
        <v>16882</v>
      </c>
      <c r="M72" s="621">
        <v>815440</v>
      </c>
      <c r="N72" s="621">
        <v>121946</v>
      </c>
      <c r="O72" s="621">
        <v>101082</v>
      </c>
      <c r="P72" s="621">
        <v>154384</v>
      </c>
      <c r="Q72" s="621">
        <v>86843</v>
      </c>
      <c r="R72" s="624">
        <v>37.9</v>
      </c>
      <c r="S72" s="624">
        <v>19.3</v>
      </c>
      <c r="T72" s="624">
        <v>16.8</v>
      </c>
      <c r="U72" s="286">
        <v>53</v>
      </c>
    </row>
    <row r="73" spans="1:21" ht="9.75" customHeight="1" x14ac:dyDescent="0.2">
      <c r="A73" s="275">
        <v>54</v>
      </c>
      <c r="B73" s="286"/>
      <c r="D73" s="275" t="s">
        <v>733</v>
      </c>
      <c r="E73" s="289">
        <v>103066</v>
      </c>
      <c r="F73" s="621">
        <v>559787</v>
      </c>
      <c r="G73" s="621">
        <v>126464</v>
      </c>
      <c r="H73" s="621">
        <v>118000</v>
      </c>
      <c r="I73" s="621">
        <v>54483</v>
      </c>
      <c r="J73" s="621">
        <v>38145</v>
      </c>
      <c r="K73" s="623">
        <v>27065</v>
      </c>
      <c r="L73" s="626">
        <v>20175</v>
      </c>
      <c r="M73" s="621">
        <v>518866</v>
      </c>
      <c r="N73" s="621">
        <v>58135</v>
      </c>
      <c r="O73" s="621">
        <v>63654</v>
      </c>
      <c r="P73" s="621">
        <v>93302</v>
      </c>
      <c r="Q73" s="621">
        <v>72833</v>
      </c>
      <c r="R73" s="624">
        <v>33.1</v>
      </c>
      <c r="S73" s="624">
        <v>15.2</v>
      </c>
      <c r="T73" s="624">
        <v>21.9</v>
      </c>
      <c r="U73" s="286">
        <v>54</v>
      </c>
    </row>
    <row r="74" spans="1:21" ht="9.75" customHeight="1" x14ac:dyDescent="0.2">
      <c r="A74" s="275">
        <v>55</v>
      </c>
      <c r="B74" s="286"/>
      <c r="D74" s="275" t="s">
        <v>734</v>
      </c>
      <c r="E74" s="289">
        <v>128649</v>
      </c>
      <c r="F74" s="621">
        <v>699170</v>
      </c>
      <c r="G74" s="621">
        <v>183950</v>
      </c>
      <c r="H74" s="621">
        <v>137890</v>
      </c>
      <c r="I74" s="621">
        <v>57823</v>
      </c>
      <c r="J74" s="621">
        <v>49166</v>
      </c>
      <c r="K74" s="623">
        <v>11643</v>
      </c>
      <c r="L74" s="626">
        <v>16882</v>
      </c>
      <c r="M74" s="621">
        <v>627527</v>
      </c>
      <c r="N74" s="621">
        <v>84463</v>
      </c>
      <c r="O74" s="621">
        <v>82558</v>
      </c>
      <c r="P74" s="621">
        <v>104925</v>
      </c>
      <c r="Q74" s="621">
        <v>85806</v>
      </c>
      <c r="R74" s="624">
        <v>38.4</v>
      </c>
      <c r="S74" s="624">
        <v>17.600000000000001</v>
      </c>
      <c r="T74" s="624">
        <v>21.2</v>
      </c>
      <c r="U74" s="286">
        <v>55</v>
      </c>
    </row>
    <row r="75" spans="1:21" ht="9.75" customHeight="1" x14ac:dyDescent="0.2">
      <c r="A75" s="275">
        <v>56</v>
      </c>
      <c r="B75" s="286"/>
      <c r="D75" s="275" t="s">
        <v>735</v>
      </c>
      <c r="E75" s="289">
        <v>96918</v>
      </c>
      <c r="F75" s="621">
        <v>498736</v>
      </c>
      <c r="G75" s="621">
        <v>117648</v>
      </c>
      <c r="H75" s="621">
        <v>102907</v>
      </c>
      <c r="I75" s="621">
        <v>50396</v>
      </c>
      <c r="J75" s="621">
        <v>31170</v>
      </c>
      <c r="K75" s="623">
        <v>18672</v>
      </c>
      <c r="L75" s="626">
        <v>14429</v>
      </c>
      <c r="M75" s="621">
        <v>454363</v>
      </c>
      <c r="N75" s="621">
        <v>71847</v>
      </c>
      <c r="O75" s="621">
        <v>55898</v>
      </c>
      <c r="P75" s="621">
        <v>76497</v>
      </c>
      <c r="Q75" s="621">
        <v>59216</v>
      </c>
      <c r="R75" s="624">
        <v>33.200000000000003</v>
      </c>
      <c r="S75" s="624">
        <v>20.3</v>
      </c>
      <c r="T75" s="624">
        <v>20.8</v>
      </c>
      <c r="U75" s="286">
        <v>56</v>
      </c>
    </row>
    <row r="76" spans="1:21" ht="9.75" customHeight="1" x14ac:dyDescent="0.2">
      <c r="A76" s="275">
        <v>57</v>
      </c>
      <c r="B76" s="286"/>
      <c r="D76" s="290" t="s">
        <v>23</v>
      </c>
      <c r="E76" s="289">
        <v>950583</v>
      </c>
      <c r="F76" s="621">
        <v>4920508</v>
      </c>
      <c r="G76" s="621">
        <v>1304654</v>
      </c>
      <c r="H76" s="621">
        <v>1043838</v>
      </c>
      <c r="I76" s="621">
        <v>447807</v>
      </c>
      <c r="J76" s="621">
        <v>280661</v>
      </c>
      <c r="K76" s="623">
        <v>153785</v>
      </c>
      <c r="L76" s="626">
        <v>129500</v>
      </c>
      <c r="M76" s="621">
        <v>4588725</v>
      </c>
      <c r="N76" s="621">
        <v>659749</v>
      </c>
      <c r="O76" s="621">
        <v>565841</v>
      </c>
      <c r="P76" s="621">
        <v>839677</v>
      </c>
      <c r="Q76" s="621">
        <v>554480</v>
      </c>
      <c r="R76" s="624">
        <v>36.6</v>
      </c>
      <c r="S76" s="624">
        <v>18.5</v>
      </c>
      <c r="T76" s="624">
        <v>19.399999999999999</v>
      </c>
      <c r="U76" s="286">
        <v>57</v>
      </c>
    </row>
    <row r="77" spans="1:21" ht="5.0999999999999996" customHeight="1" x14ac:dyDescent="0.2">
      <c r="B77" s="286"/>
      <c r="D77" s="290"/>
      <c r="E77" s="289"/>
      <c r="F77" s="621"/>
      <c r="G77" s="621"/>
      <c r="H77" s="621"/>
      <c r="I77" s="621"/>
      <c r="J77" s="621"/>
      <c r="K77" s="623"/>
      <c r="L77" s="626"/>
      <c r="M77" s="621"/>
      <c r="N77" s="621"/>
      <c r="O77" s="621"/>
      <c r="P77" s="621"/>
      <c r="Q77" s="621"/>
      <c r="R77" s="624"/>
      <c r="S77" s="624"/>
      <c r="T77" s="624"/>
      <c r="U77" s="286"/>
    </row>
    <row r="78" spans="1:21" ht="9.75" customHeight="1" x14ac:dyDescent="0.2">
      <c r="B78" s="286"/>
      <c r="C78" s="275" t="s">
        <v>424</v>
      </c>
      <c r="E78" s="289"/>
      <c r="F78" s="621"/>
      <c r="G78" s="621"/>
      <c r="H78" s="621"/>
      <c r="I78" s="621"/>
      <c r="J78" s="621"/>
      <c r="K78" s="623"/>
      <c r="L78" s="626"/>
      <c r="M78" s="621"/>
      <c r="N78" s="621"/>
      <c r="O78" s="621"/>
      <c r="P78" s="621"/>
      <c r="Q78" s="621"/>
      <c r="R78" s="624"/>
      <c r="S78" s="624"/>
      <c r="T78" s="624"/>
      <c r="U78" s="286"/>
    </row>
    <row r="79" spans="1:21" ht="9.75" customHeight="1" x14ac:dyDescent="0.2">
      <c r="A79" s="275">
        <v>58</v>
      </c>
      <c r="B79" s="286"/>
      <c r="D79" s="275" t="s">
        <v>736</v>
      </c>
      <c r="E79" s="289">
        <v>177080</v>
      </c>
      <c r="F79" s="621">
        <v>898174</v>
      </c>
      <c r="G79" s="621">
        <v>240661</v>
      </c>
      <c r="H79" s="621">
        <v>193396</v>
      </c>
      <c r="I79" s="621">
        <v>95930</v>
      </c>
      <c r="J79" s="621">
        <v>49231</v>
      </c>
      <c r="K79" s="623">
        <v>36702</v>
      </c>
      <c r="L79" s="626">
        <v>15783</v>
      </c>
      <c r="M79" s="621">
        <v>852022</v>
      </c>
      <c r="N79" s="621">
        <v>131447</v>
      </c>
      <c r="O79" s="621">
        <v>123600</v>
      </c>
      <c r="P79" s="621">
        <v>151595</v>
      </c>
      <c r="Q79" s="621">
        <v>104824</v>
      </c>
      <c r="R79" s="624">
        <v>35.5</v>
      </c>
      <c r="S79" s="624">
        <v>19.399999999999999</v>
      </c>
      <c r="T79" s="624">
        <v>18.7</v>
      </c>
      <c r="U79" s="286">
        <v>58</v>
      </c>
    </row>
    <row r="80" spans="1:21" ht="9.75" customHeight="1" x14ac:dyDescent="0.2">
      <c r="A80" s="275">
        <v>59</v>
      </c>
      <c r="B80" s="286"/>
      <c r="D80" s="275" t="s">
        <v>737</v>
      </c>
      <c r="E80" s="289">
        <v>104599</v>
      </c>
      <c r="F80" s="621">
        <v>469781</v>
      </c>
      <c r="G80" s="621">
        <v>120010</v>
      </c>
      <c r="H80" s="621">
        <v>116331</v>
      </c>
      <c r="I80" s="621">
        <v>49955</v>
      </c>
      <c r="J80" s="621">
        <v>30462</v>
      </c>
      <c r="K80" s="623">
        <v>14350</v>
      </c>
      <c r="L80" s="626">
        <v>10691</v>
      </c>
      <c r="M80" s="621">
        <v>469320</v>
      </c>
      <c r="N80" s="621">
        <v>78036</v>
      </c>
      <c r="O80" s="621">
        <v>65837</v>
      </c>
      <c r="P80" s="621">
        <v>81937</v>
      </c>
      <c r="Q80" s="621">
        <v>59854</v>
      </c>
      <c r="R80" s="624">
        <v>31.3</v>
      </c>
      <c r="S80" s="624">
        <v>20.3</v>
      </c>
      <c r="T80" s="624">
        <v>18.8</v>
      </c>
      <c r="U80" s="286">
        <v>59</v>
      </c>
    </row>
    <row r="81" spans="1:21" ht="9.75" customHeight="1" x14ac:dyDescent="0.2">
      <c r="A81" s="275">
        <v>60</v>
      </c>
      <c r="B81" s="286"/>
      <c r="D81" s="275" t="s">
        <v>738</v>
      </c>
      <c r="E81" s="289">
        <v>80340</v>
      </c>
      <c r="F81" s="621">
        <v>421185</v>
      </c>
      <c r="G81" s="621">
        <v>96452</v>
      </c>
      <c r="H81" s="621">
        <v>101693</v>
      </c>
      <c r="I81" s="621">
        <v>40585</v>
      </c>
      <c r="J81" s="621">
        <v>31222</v>
      </c>
      <c r="K81" s="623">
        <v>13738</v>
      </c>
      <c r="L81" s="626">
        <v>9110</v>
      </c>
      <c r="M81" s="621">
        <v>396016</v>
      </c>
      <c r="N81" s="621">
        <v>57164</v>
      </c>
      <c r="O81" s="621">
        <v>50179</v>
      </c>
      <c r="P81" s="621">
        <v>82932</v>
      </c>
      <c r="Q81" s="621">
        <v>49056</v>
      </c>
      <c r="R81" s="624">
        <v>30.4</v>
      </c>
      <c r="S81" s="624">
        <v>18</v>
      </c>
      <c r="T81" s="624">
        <v>18.7</v>
      </c>
      <c r="U81" s="286">
        <v>60</v>
      </c>
    </row>
    <row r="82" spans="1:21" ht="9.75" customHeight="1" x14ac:dyDescent="0.2">
      <c r="A82" s="275">
        <v>61</v>
      </c>
      <c r="B82" s="286"/>
      <c r="D82" s="275" t="s">
        <v>739</v>
      </c>
      <c r="E82" s="289">
        <v>84927</v>
      </c>
      <c r="F82" s="621">
        <v>413368</v>
      </c>
      <c r="G82" s="621">
        <v>96648</v>
      </c>
      <c r="H82" s="621">
        <v>96933</v>
      </c>
      <c r="I82" s="621">
        <v>37134</v>
      </c>
      <c r="J82" s="621">
        <v>26860</v>
      </c>
      <c r="K82" s="623">
        <v>7858</v>
      </c>
      <c r="L82" s="626">
        <v>12488</v>
      </c>
      <c r="M82" s="621">
        <v>394402</v>
      </c>
      <c r="N82" s="621">
        <v>59365</v>
      </c>
      <c r="O82" s="621">
        <v>48970</v>
      </c>
      <c r="P82" s="621">
        <v>72668</v>
      </c>
      <c r="Q82" s="621">
        <v>45653</v>
      </c>
      <c r="R82" s="624">
        <v>30</v>
      </c>
      <c r="S82" s="624">
        <v>18.399999999999999</v>
      </c>
      <c r="T82" s="624">
        <v>18</v>
      </c>
      <c r="U82" s="286">
        <v>61</v>
      </c>
    </row>
    <row r="83" spans="1:21" ht="9.75" customHeight="1" x14ac:dyDescent="0.2">
      <c r="A83" s="275">
        <v>62</v>
      </c>
      <c r="B83" s="286"/>
      <c r="D83" s="275" t="s">
        <v>740</v>
      </c>
      <c r="E83" s="289">
        <v>93292</v>
      </c>
      <c r="F83" s="621">
        <v>517770</v>
      </c>
      <c r="G83" s="621">
        <v>126376</v>
      </c>
      <c r="H83" s="621">
        <v>102814</v>
      </c>
      <c r="I83" s="621">
        <v>57564</v>
      </c>
      <c r="J83" s="621">
        <v>28601</v>
      </c>
      <c r="K83" s="623">
        <v>10205</v>
      </c>
      <c r="L83" s="626">
        <v>17393</v>
      </c>
      <c r="M83" s="621">
        <v>485396</v>
      </c>
      <c r="N83" s="621">
        <v>67024</v>
      </c>
      <c r="O83" s="621">
        <v>57017</v>
      </c>
      <c r="P83" s="621">
        <v>83792</v>
      </c>
      <c r="Q83" s="621">
        <v>65722</v>
      </c>
      <c r="R83" s="624">
        <v>34.799999999999997</v>
      </c>
      <c r="S83" s="624">
        <v>18.399999999999999</v>
      </c>
      <c r="T83" s="624">
        <v>21.4</v>
      </c>
      <c r="U83" s="286">
        <v>62</v>
      </c>
    </row>
    <row r="84" spans="1:21" ht="9.75" customHeight="1" x14ac:dyDescent="0.2">
      <c r="A84" s="275">
        <v>63</v>
      </c>
      <c r="B84" s="286"/>
      <c r="D84" s="275" t="s">
        <v>741</v>
      </c>
      <c r="E84" s="289">
        <v>129886</v>
      </c>
      <c r="F84" s="621">
        <v>638391</v>
      </c>
      <c r="G84" s="621">
        <v>172249</v>
      </c>
      <c r="H84" s="621">
        <v>138004</v>
      </c>
      <c r="I84" s="621">
        <v>78803</v>
      </c>
      <c r="J84" s="621">
        <v>34832</v>
      </c>
      <c r="K84" s="623">
        <v>8357</v>
      </c>
      <c r="L84" s="626">
        <v>9721</v>
      </c>
      <c r="M84" s="621">
        <v>608614</v>
      </c>
      <c r="N84" s="621">
        <v>108121</v>
      </c>
      <c r="O84" s="621">
        <v>84986</v>
      </c>
      <c r="P84" s="621">
        <v>101667</v>
      </c>
      <c r="Q84" s="621">
        <v>64880</v>
      </c>
      <c r="R84" s="624">
        <v>37</v>
      </c>
      <c r="S84" s="624">
        <v>23.2</v>
      </c>
      <c r="T84" s="624">
        <v>17.2</v>
      </c>
      <c r="U84" s="286">
        <v>63</v>
      </c>
    </row>
    <row r="85" spans="1:21" ht="9.75" customHeight="1" x14ac:dyDescent="0.2">
      <c r="A85" s="275">
        <v>64</v>
      </c>
      <c r="B85" s="286"/>
      <c r="D85" s="275" t="s">
        <v>742</v>
      </c>
      <c r="E85" s="289">
        <v>127158</v>
      </c>
      <c r="F85" s="621">
        <v>688154</v>
      </c>
      <c r="G85" s="621">
        <v>165917</v>
      </c>
      <c r="H85" s="621">
        <v>153834</v>
      </c>
      <c r="I85" s="621">
        <v>84946</v>
      </c>
      <c r="J85" s="621">
        <v>27196</v>
      </c>
      <c r="K85" s="623">
        <v>14237</v>
      </c>
      <c r="L85" s="626">
        <v>14887</v>
      </c>
      <c r="M85" s="621">
        <v>675880</v>
      </c>
      <c r="N85" s="621">
        <v>93359</v>
      </c>
      <c r="O85" s="621">
        <v>96945</v>
      </c>
      <c r="P85" s="621">
        <v>132147</v>
      </c>
      <c r="Q85" s="621">
        <v>69385</v>
      </c>
      <c r="R85" s="624">
        <v>32.6</v>
      </c>
      <c r="S85" s="624">
        <v>18.399999999999999</v>
      </c>
      <c r="T85" s="624">
        <v>16.600000000000001</v>
      </c>
      <c r="U85" s="286">
        <v>64</v>
      </c>
    </row>
    <row r="86" spans="1:21" ht="9.75" customHeight="1" x14ac:dyDescent="0.2">
      <c r="A86" s="275">
        <v>65</v>
      </c>
      <c r="B86" s="286"/>
      <c r="D86" s="275" t="s">
        <v>743</v>
      </c>
      <c r="E86" s="289">
        <v>117160</v>
      </c>
      <c r="F86" s="621">
        <v>577176</v>
      </c>
      <c r="G86" s="621">
        <v>136527</v>
      </c>
      <c r="H86" s="621">
        <v>124680</v>
      </c>
      <c r="I86" s="621">
        <v>43020</v>
      </c>
      <c r="J86" s="621">
        <v>29882</v>
      </c>
      <c r="K86" s="623">
        <v>13728</v>
      </c>
      <c r="L86" s="626">
        <v>15486</v>
      </c>
      <c r="M86" s="621">
        <v>553848</v>
      </c>
      <c r="N86" s="621">
        <v>75248</v>
      </c>
      <c r="O86" s="621">
        <v>64085</v>
      </c>
      <c r="P86" s="621">
        <v>81647</v>
      </c>
      <c r="Q86" s="621">
        <v>79056</v>
      </c>
      <c r="R86" s="624">
        <v>34.1</v>
      </c>
      <c r="S86" s="624">
        <v>18.8</v>
      </c>
      <c r="T86" s="624">
        <v>23</v>
      </c>
      <c r="U86" s="286">
        <v>65</v>
      </c>
    </row>
    <row r="87" spans="1:21" ht="9.75" customHeight="1" x14ac:dyDescent="0.2">
      <c r="A87" s="275">
        <v>66</v>
      </c>
      <c r="B87" s="286"/>
      <c r="D87" s="275" t="s">
        <v>744</v>
      </c>
      <c r="E87" s="289">
        <v>165237</v>
      </c>
      <c r="F87" s="621">
        <v>730554</v>
      </c>
      <c r="G87" s="621">
        <v>198407</v>
      </c>
      <c r="H87" s="621">
        <v>169242</v>
      </c>
      <c r="I87" s="621">
        <v>71238</v>
      </c>
      <c r="J87" s="621">
        <v>42092</v>
      </c>
      <c r="K87" s="623">
        <v>16393</v>
      </c>
      <c r="L87" s="626">
        <v>17401</v>
      </c>
      <c r="M87" s="621">
        <v>744607</v>
      </c>
      <c r="N87" s="621">
        <v>107396</v>
      </c>
      <c r="O87" s="621">
        <v>84961</v>
      </c>
      <c r="P87" s="621">
        <v>128116</v>
      </c>
      <c r="Q87" s="621">
        <v>102209</v>
      </c>
      <c r="R87" s="624">
        <v>33</v>
      </c>
      <c r="S87" s="624">
        <v>17.899999999999999</v>
      </c>
      <c r="T87" s="624">
        <v>20</v>
      </c>
      <c r="U87" s="286">
        <v>66</v>
      </c>
    </row>
    <row r="88" spans="1:21" ht="9.75" customHeight="1" x14ac:dyDescent="0.2">
      <c r="A88" s="275">
        <v>67</v>
      </c>
      <c r="B88" s="286"/>
      <c r="D88" s="290" t="s">
        <v>23</v>
      </c>
      <c r="E88" s="289">
        <v>1079679</v>
      </c>
      <c r="F88" s="621">
        <v>5354552</v>
      </c>
      <c r="G88" s="621">
        <v>1353248</v>
      </c>
      <c r="H88" s="621">
        <v>1196926</v>
      </c>
      <c r="I88" s="621">
        <v>559173</v>
      </c>
      <c r="J88" s="621">
        <v>300378</v>
      </c>
      <c r="K88" s="623">
        <v>135567</v>
      </c>
      <c r="L88" s="626">
        <v>122959</v>
      </c>
      <c r="M88" s="621">
        <v>5180105</v>
      </c>
      <c r="N88" s="621">
        <v>777160</v>
      </c>
      <c r="O88" s="621">
        <v>676580</v>
      </c>
      <c r="P88" s="621">
        <v>916501</v>
      </c>
      <c r="Q88" s="621">
        <v>640639</v>
      </c>
      <c r="R88" s="624">
        <v>33.5</v>
      </c>
      <c r="S88" s="624">
        <v>19.2</v>
      </c>
      <c r="T88" s="624">
        <v>19.100000000000001</v>
      </c>
      <c r="U88" s="286">
        <v>67</v>
      </c>
    </row>
    <row r="89" spans="1:21" ht="5.0999999999999996" customHeight="1" x14ac:dyDescent="0.2">
      <c r="B89" s="286"/>
      <c r="D89" s="290"/>
      <c r="E89" s="289"/>
      <c r="F89" s="621"/>
      <c r="G89" s="621"/>
      <c r="H89" s="621"/>
      <c r="I89" s="621"/>
      <c r="J89" s="621"/>
      <c r="K89" s="623"/>
      <c r="L89" s="626"/>
      <c r="M89" s="621"/>
      <c r="N89" s="621"/>
      <c r="O89" s="621"/>
      <c r="P89" s="621"/>
      <c r="Q89" s="621"/>
      <c r="R89" s="624"/>
      <c r="S89" s="624"/>
      <c r="T89" s="624"/>
      <c r="U89" s="286"/>
    </row>
    <row r="90" spans="1:21" ht="9.75" customHeight="1" x14ac:dyDescent="0.2">
      <c r="B90" s="286"/>
      <c r="C90" s="275" t="s">
        <v>425</v>
      </c>
      <c r="E90" s="289"/>
      <c r="F90" s="621"/>
      <c r="G90" s="621"/>
      <c r="H90" s="621"/>
      <c r="I90" s="621"/>
      <c r="J90" s="621"/>
      <c r="K90" s="623"/>
      <c r="L90" s="626"/>
      <c r="M90" s="621"/>
      <c r="N90" s="621"/>
      <c r="O90" s="621"/>
      <c r="P90" s="621"/>
      <c r="Q90" s="621"/>
      <c r="R90" s="624"/>
      <c r="S90" s="624"/>
      <c r="T90" s="624"/>
      <c r="U90" s="286"/>
    </row>
    <row r="91" spans="1:21" ht="9.75" customHeight="1" x14ac:dyDescent="0.2">
      <c r="A91" s="275">
        <v>68</v>
      </c>
      <c r="B91" s="286"/>
      <c r="D91" s="275" t="s">
        <v>745</v>
      </c>
      <c r="E91" s="289">
        <v>136840</v>
      </c>
      <c r="F91" s="621">
        <v>703037</v>
      </c>
      <c r="G91" s="621">
        <v>205428</v>
      </c>
      <c r="H91" s="621">
        <v>151475</v>
      </c>
      <c r="I91" s="621">
        <v>46299</v>
      </c>
      <c r="J91" s="621">
        <v>30655</v>
      </c>
      <c r="K91" s="623">
        <v>11560</v>
      </c>
      <c r="L91" s="626">
        <v>21149</v>
      </c>
      <c r="M91" s="621">
        <v>627022</v>
      </c>
      <c r="N91" s="621">
        <v>87321</v>
      </c>
      <c r="O91" s="621">
        <v>62443</v>
      </c>
      <c r="P91" s="621">
        <v>130504</v>
      </c>
      <c r="Q91" s="621">
        <v>75458</v>
      </c>
      <c r="R91" s="624">
        <v>42.4</v>
      </c>
      <c r="S91" s="624">
        <v>18</v>
      </c>
      <c r="T91" s="624">
        <v>21.4</v>
      </c>
      <c r="U91" s="286">
        <v>68</v>
      </c>
    </row>
    <row r="92" spans="1:21" ht="9.75" customHeight="1" x14ac:dyDescent="0.2">
      <c r="A92" s="275">
        <v>69</v>
      </c>
      <c r="B92" s="286"/>
      <c r="D92" s="275" t="s">
        <v>746</v>
      </c>
      <c r="E92" s="289">
        <v>260635</v>
      </c>
      <c r="F92" s="621">
        <v>1284477</v>
      </c>
      <c r="G92" s="621">
        <v>369500</v>
      </c>
      <c r="H92" s="621">
        <v>302673</v>
      </c>
      <c r="I92" s="621">
        <v>84856</v>
      </c>
      <c r="J92" s="621">
        <v>66765</v>
      </c>
      <c r="K92" s="623">
        <v>56152</v>
      </c>
      <c r="L92" s="626">
        <v>45094</v>
      </c>
      <c r="M92" s="621">
        <v>1193151</v>
      </c>
      <c r="N92" s="621">
        <v>182666</v>
      </c>
      <c r="O92" s="621">
        <v>139387</v>
      </c>
      <c r="P92" s="621">
        <v>243181</v>
      </c>
      <c r="Q92" s="621">
        <v>158501</v>
      </c>
      <c r="R92" s="624">
        <v>38.299999999999997</v>
      </c>
      <c r="S92" s="624">
        <v>18.899999999999999</v>
      </c>
      <c r="T92" s="624">
        <v>20.399999999999999</v>
      </c>
      <c r="U92" s="286">
        <v>69</v>
      </c>
    </row>
    <row r="93" spans="1:21" ht="9.75" customHeight="1" x14ac:dyDescent="0.2">
      <c r="A93" s="275">
        <v>70</v>
      </c>
      <c r="B93" s="286"/>
      <c r="D93" s="275" t="s">
        <v>747</v>
      </c>
      <c r="E93" s="289">
        <v>98745</v>
      </c>
      <c r="F93" s="621">
        <v>567937</v>
      </c>
      <c r="G93" s="621">
        <v>135927</v>
      </c>
      <c r="H93" s="621">
        <v>113486</v>
      </c>
      <c r="I93" s="621">
        <v>39864</v>
      </c>
      <c r="J93" s="621">
        <v>28080</v>
      </c>
      <c r="K93" s="623">
        <v>6800</v>
      </c>
      <c r="L93" s="626">
        <v>25667</v>
      </c>
      <c r="M93" s="621">
        <v>497206</v>
      </c>
      <c r="N93" s="621">
        <v>64011</v>
      </c>
      <c r="O93" s="621">
        <v>53465</v>
      </c>
      <c r="P93" s="621">
        <v>102286</v>
      </c>
      <c r="Q93" s="621">
        <v>68324</v>
      </c>
      <c r="R93" s="624">
        <v>36.200000000000003</v>
      </c>
      <c r="S93" s="624">
        <v>17</v>
      </c>
      <c r="T93" s="624">
        <v>22.8</v>
      </c>
      <c r="U93" s="286">
        <v>70</v>
      </c>
    </row>
    <row r="94" spans="1:21" ht="9.75" customHeight="1" x14ac:dyDescent="0.2">
      <c r="A94" s="275">
        <v>71</v>
      </c>
      <c r="B94" s="286"/>
      <c r="D94" s="275" t="s">
        <v>748</v>
      </c>
      <c r="E94" s="289">
        <v>129572</v>
      </c>
      <c r="F94" s="621">
        <v>652001</v>
      </c>
      <c r="G94" s="621">
        <v>183070</v>
      </c>
      <c r="H94" s="621">
        <v>138418</v>
      </c>
      <c r="I94" s="621">
        <v>46906</v>
      </c>
      <c r="J94" s="621">
        <v>33032</v>
      </c>
      <c r="K94" s="623">
        <v>5409</v>
      </c>
      <c r="L94" s="626">
        <v>21746</v>
      </c>
      <c r="M94" s="621">
        <v>624409</v>
      </c>
      <c r="N94" s="621">
        <v>91303</v>
      </c>
      <c r="O94" s="621">
        <v>71244</v>
      </c>
      <c r="P94" s="621">
        <v>124818</v>
      </c>
      <c r="Q94" s="621">
        <v>76866</v>
      </c>
      <c r="R94" s="624">
        <v>38.4</v>
      </c>
      <c r="S94" s="624">
        <v>19.100000000000001</v>
      </c>
      <c r="T94" s="624">
        <v>20.9</v>
      </c>
      <c r="U94" s="286">
        <v>71</v>
      </c>
    </row>
    <row r="95" spans="1:21" ht="9.75" customHeight="1" x14ac:dyDescent="0.2">
      <c r="A95" s="275">
        <v>72</v>
      </c>
      <c r="B95" s="286"/>
      <c r="D95" s="275" t="s">
        <v>749</v>
      </c>
      <c r="E95" s="289">
        <v>178968</v>
      </c>
      <c r="F95" s="621">
        <v>827472</v>
      </c>
      <c r="G95" s="621">
        <v>267238</v>
      </c>
      <c r="H95" s="621">
        <v>197626</v>
      </c>
      <c r="I95" s="621">
        <v>72428</v>
      </c>
      <c r="J95" s="621">
        <v>30262</v>
      </c>
      <c r="K95" s="623">
        <v>21418</v>
      </c>
      <c r="L95" s="626">
        <v>17657</v>
      </c>
      <c r="M95" s="621">
        <v>761304</v>
      </c>
      <c r="N95" s="621">
        <v>140015</v>
      </c>
      <c r="O95" s="621">
        <v>104815</v>
      </c>
      <c r="P95" s="621">
        <v>173180</v>
      </c>
      <c r="Q95" s="621">
        <v>85331</v>
      </c>
      <c r="R95" s="624">
        <v>39.4</v>
      </c>
      <c r="S95" s="624">
        <v>20.6</v>
      </c>
      <c r="T95" s="624">
        <v>16.5</v>
      </c>
      <c r="U95" s="286">
        <v>72</v>
      </c>
    </row>
    <row r="96" spans="1:21" ht="9.75" customHeight="1" x14ac:dyDescent="0.2">
      <c r="A96" s="275">
        <v>73</v>
      </c>
      <c r="B96" s="286"/>
      <c r="D96" s="275" t="s">
        <v>750</v>
      </c>
      <c r="E96" s="289">
        <v>83488</v>
      </c>
      <c r="F96" s="621">
        <v>431264</v>
      </c>
      <c r="G96" s="621">
        <v>124114</v>
      </c>
      <c r="H96" s="621">
        <v>86823</v>
      </c>
      <c r="I96" s="621">
        <v>35726</v>
      </c>
      <c r="J96" s="621">
        <v>25029</v>
      </c>
      <c r="K96" s="623">
        <v>37030</v>
      </c>
      <c r="L96" s="626">
        <v>7395</v>
      </c>
      <c r="M96" s="621">
        <v>388617</v>
      </c>
      <c r="N96" s="621">
        <v>63304</v>
      </c>
      <c r="O96" s="621">
        <v>58773</v>
      </c>
      <c r="P96" s="621">
        <v>71232</v>
      </c>
      <c r="Q96" s="621">
        <v>46358</v>
      </c>
      <c r="R96" s="624">
        <v>40.1</v>
      </c>
      <c r="S96" s="624">
        <v>20.5</v>
      </c>
      <c r="T96" s="624">
        <v>18</v>
      </c>
      <c r="U96" s="286">
        <v>73</v>
      </c>
    </row>
    <row r="97" spans="1:21" ht="9.75" customHeight="1" x14ac:dyDescent="0.2">
      <c r="A97" s="275">
        <v>74</v>
      </c>
      <c r="B97" s="286"/>
      <c r="D97" s="275" t="s">
        <v>751</v>
      </c>
      <c r="E97" s="289">
        <v>145226</v>
      </c>
      <c r="F97" s="621">
        <v>814628</v>
      </c>
      <c r="G97" s="621">
        <v>238224</v>
      </c>
      <c r="H97" s="621">
        <v>159471</v>
      </c>
      <c r="I97" s="621">
        <v>73768</v>
      </c>
      <c r="J97" s="621">
        <v>32683</v>
      </c>
      <c r="K97" s="623">
        <v>38518</v>
      </c>
      <c r="L97" s="626">
        <v>26303</v>
      </c>
      <c r="M97" s="621">
        <v>785832</v>
      </c>
      <c r="N97" s="621">
        <v>105955</v>
      </c>
      <c r="O97" s="621">
        <v>92294</v>
      </c>
      <c r="P97" s="621">
        <v>156500</v>
      </c>
      <c r="Q97" s="621">
        <v>84628</v>
      </c>
      <c r="R97" s="624">
        <v>43.3</v>
      </c>
      <c r="S97" s="624">
        <v>19.3</v>
      </c>
      <c r="T97" s="624">
        <v>19.899999999999999</v>
      </c>
      <c r="U97" s="286">
        <v>74</v>
      </c>
    </row>
    <row r="98" spans="1:21" ht="9.75" customHeight="1" x14ac:dyDescent="0.2">
      <c r="A98" s="275">
        <v>75</v>
      </c>
      <c r="B98" s="286"/>
      <c r="D98" s="275" t="s">
        <v>752</v>
      </c>
      <c r="E98" s="289">
        <v>149232</v>
      </c>
      <c r="F98" s="621">
        <v>843340</v>
      </c>
      <c r="G98" s="621">
        <v>211552</v>
      </c>
      <c r="H98" s="621">
        <v>158777</v>
      </c>
      <c r="I98" s="621">
        <v>75262</v>
      </c>
      <c r="J98" s="621">
        <v>46461</v>
      </c>
      <c r="K98" s="623">
        <v>24154</v>
      </c>
      <c r="L98" s="626">
        <v>27793</v>
      </c>
      <c r="M98" s="621">
        <v>800063</v>
      </c>
      <c r="N98" s="621">
        <v>96032</v>
      </c>
      <c r="O98" s="621">
        <v>80041</v>
      </c>
      <c r="P98" s="621">
        <v>154379</v>
      </c>
      <c r="Q98" s="621">
        <v>104838</v>
      </c>
      <c r="R98" s="624">
        <v>37.200000000000003</v>
      </c>
      <c r="S98" s="624">
        <v>16.899999999999999</v>
      </c>
      <c r="T98" s="624">
        <v>22.7</v>
      </c>
      <c r="U98" s="286">
        <v>75</v>
      </c>
    </row>
    <row r="99" spans="1:21" ht="9.75" customHeight="1" x14ac:dyDescent="0.2">
      <c r="A99" s="275">
        <v>76</v>
      </c>
      <c r="B99" s="286"/>
      <c r="D99" s="275" t="s">
        <v>753</v>
      </c>
      <c r="E99" s="289">
        <v>136902</v>
      </c>
      <c r="F99" s="621">
        <v>804411</v>
      </c>
      <c r="G99" s="621">
        <v>248752</v>
      </c>
      <c r="H99" s="621">
        <v>152460</v>
      </c>
      <c r="I99" s="621">
        <v>51416</v>
      </c>
      <c r="J99" s="621">
        <v>49240</v>
      </c>
      <c r="K99" s="623">
        <v>25945</v>
      </c>
      <c r="L99" s="626">
        <v>34457</v>
      </c>
      <c r="M99" s="621">
        <v>755664</v>
      </c>
      <c r="N99" s="621">
        <v>106718</v>
      </c>
      <c r="O99" s="621">
        <v>78244</v>
      </c>
      <c r="P99" s="621">
        <v>153384</v>
      </c>
      <c r="Q99" s="621">
        <v>124514</v>
      </c>
      <c r="R99" s="624">
        <v>43.2</v>
      </c>
      <c r="S99" s="624">
        <v>18.5</v>
      </c>
      <c r="T99" s="624">
        <v>27.1</v>
      </c>
      <c r="U99" s="286">
        <v>76</v>
      </c>
    </row>
    <row r="100" spans="1:21" ht="9.75" customHeight="1" x14ac:dyDescent="0.2">
      <c r="A100" s="275">
        <v>77</v>
      </c>
      <c r="B100" s="286"/>
      <c r="D100" s="275" t="s">
        <v>754</v>
      </c>
      <c r="E100" s="289">
        <v>158555</v>
      </c>
      <c r="F100" s="621">
        <v>862935</v>
      </c>
      <c r="G100" s="621">
        <v>226460</v>
      </c>
      <c r="H100" s="621">
        <v>172473</v>
      </c>
      <c r="I100" s="621">
        <v>94387</v>
      </c>
      <c r="J100" s="621">
        <v>39058</v>
      </c>
      <c r="K100" s="623">
        <v>40416</v>
      </c>
      <c r="L100" s="626">
        <v>12870</v>
      </c>
      <c r="M100" s="621">
        <v>821557</v>
      </c>
      <c r="N100" s="621">
        <v>114531</v>
      </c>
      <c r="O100" s="621">
        <v>103468</v>
      </c>
      <c r="P100" s="621">
        <v>130491</v>
      </c>
      <c r="Q100" s="621">
        <v>114516</v>
      </c>
      <c r="R100" s="624">
        <v>36.200000000000003</v>
      </c>
      <c r="S100" s="624">
        <v>18.3</v>
      </c>
      <c r="T100" s="624">
        <v>23.3</v>
      </c>
      <c r="U100" s="286">
        <v>77</v>
      </c>
    </row>
    <row r="101" spans="1:21" ht="9.75" customHeight="1" x14ac:dyDescent="0.2">
      <c r="A101" s="275">
        <v>78</v>
      </c>
      <c r="B101" s="286"/>
      <c r="D101" s="290" t="s">
        <v>23</v>
      </c>
      <c r="E101" s="289">
        <v>1478163</v>
      </c>
      <c r="F101" s="621">
        <v>7791501</v>
      </c>
      <c r="G101" s="621">
        <v>2210264</v>
      </c>
      <c r="H101" s="621">
        <v>1633683</v>
      </c>
      <c r="I101" s="621">
        <v>620911</v>
      </c>
      <c r="J101" s="621">
        <v>381265</v>
      </c>
      <c r="K101" s="623">
        <v>267404</v>
      </c>
      <c r="L101" s="626">
        <v>240130</v>
      </c>
      <c r="M101" s="621">
        <v>7254825</v>
      </c>
      <c r="N101" s="621">
        <v>1051856</v>
      </c>
      <c r="O101" s="621">
        <v>844174</v>
      </c>
      <c r="P101" s="621">
        <v>1439955</v>
      </c>
      <c r="Q101" s="621">
        <v>939334</v>
      </c>
      <c r="R101" s="624">
        <v>39.4</v>
      </c>
      <c r="S101" s="624">
        <v>18.8</v>
      </c>
      <c r="T101" s="624">
        <v>21.3</v>
      </c>
      <c r="U101" s="286">
        <v>78</v>
      </c>
    </row>
    <row r="102" spans="1:21" ht="5.0999999999999996" customHeight="1" x14ac:dyDescent="0.2">
      <c r="B102" s="286"/>
      <c r="D102" s="290"/>
      <c r="E102" s="289"/>
      <c r="F102" s="621"/>
      <c r="G102" s="621"/>
      <c r="H102" s="621"/>
      <c r="I102" s="621"/>
      <c r="J102" s="621"/>
      <c r="K102" s="623"/>
      <c r="L102" s="626"/>
      <c r="M102" s="621"/>
      <c r="N102" s="621"/>
      <c r="O102" s="621"/>
      <c r="P102" s="621"/>
      <c r="Q102" s="621"/>
      <c r="R102" s="624"/>
      <c r="S102" s="624"/>
      <c r="T102" s="624"/>
      <c r="U102" s="286"/>
    </row>
    <row r="103" spans="1:21" ht="9.75" customHeight="1" x14ac:dyDescent="0.2">
      <c r="A103" s="275">
        <v>79</v>
      </c>
      <c r="B103" s="286"/>
      <c r="D103" s="290" t="s">
        <v>26</v>
      </c>
      <c r="E103" s="289">
        <v>9392432</v>
      </c>
      <c r="F103" s="621">
        <v>51822379</v>
      </c>
      <c r="G103" s="621">
        <v>14454342</v>
      </c>
      <c r="H103" s="621">
        <v>11015440</v>
      </c>
      <c r="I103" s="621">
        <v>4097603</v>
      </c>
      <c r="J103" s="621">
        <v>2710023</v>
      </c>
      <c r="K103" s="623">
        <v>1710167</v>
      </c>
      <c r="L103" s="626">
        <v>1409442</v>
      </c>
      <c r="M103" s="621">
        <v>48439076</v>
      </c>
      <c r="N103" s="621">
        <v>6798542</v>
      </c>
      <c r="O103" s="621">
        <v>5728738</v>
      </c>
      <c r="P103" s="621">
        <v>9291984</v>
      </c>
      <c r="Q103" s="621">
        <v>5936951</v>
      </c>
      <c r="R103" s="624">
        <v>39</v>
      </c>
      <c r="S103" s="624">
        <v>18.3</v>
      </c>
      <c r="T103" s="624">
        <v>20.399999999999999</v>
      </c>
      <c r="U103" s="286">
        <v>79</v>
      </c>
    </row>
    <row r="104" spans="1:21" ht="6.75" customHeight="1" x14ac:dyDescent="0.2">
      <c r="M104" s="275"/>
    </row>
    <row r="105" spans="1:21" ht="10.5" customHeight="1" x14ac:dyDescent="0.2">
      <c r="A105" s="275" t="s">
        <v>638</v>
      </c>
      <c r="L105" s="274" t="s">
        <v>637</v>
      </c>
      <c r="M105" s="275"/>
    </row>
  </sheetData>
  <mergeCells count="25">
    <mergeCell ref="E9:K9"/>
    <mergeCell ref="A1:K1"/>
    <mergeCell ref="A3:A9"/>
    <mergeCell ref="B3:D9"/>
    <mergeCell ref="E3:E8"/>
    <mergeCell ref="F3:K3"/>
    <mergeCell ref="F4:F8"/>
    <mergeCell ref="G4:K4"/>
    <mergeCell ref="G5:G8"/>
    <mergeCell ref="H5:H8"/>
    <mergeCell ref="K5:K8"/>
    <mergeCell ref="L1:U1"/>
    <mergeCell ref="M3:Q3"/>
    <mergeCell ref="U3:U9"/>
    <mergeCell ref="M4:M8"/>
    <mergeCell ref="N4:Q4"/>
    <mergeCell ref="R4:R7"/>
    <mergeCell ref="S4:S7"/>
    <mergeCell ref="T4:T7"/>
    <mergeCell ref="N5:N8"/>
    <mergeCell ref="P5:P8"/>
    <mergeCell ref="Q5:Q8"/>
    <mergeCell ref="R8:T8"/>
    <mergeCell ref="L9:Q9"/>
    <mergeCell ref="R9:T9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78" orientation="portrait" horizontalDpi="300" verticalDpi="300" r:id="rId1"/>
  <headerFooter alignWithMargins="0">
    <oddFooter>&amp;C26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5"/>
  <sheetViews>
    <sheetView zoomScaleNormal="100" workbookViewId="0">
      <selection activeCell="V1" sqref="V1"/>
    </sheetView>
  </sheetViews>
  <sheetFormatPr baseColWidth="10" defaultColWidth="12" defaultRowHeight="11.25" x14ac:dyDescent="0.2"/>
  <cols>
    <col min="1" max="1" width="4" style="275" customWidth="1"/>
    <col min="2" max="3" width="1" style="275" customWidth="1"/>
    <col min="4" max="4" width="25.83203125" style="275" customWidth="1"/>
    <col min="5" max="11" width="13.83203125" style="275" customWidth="1"/>
    <col min="12" max="12" width="12" style="274"/>
    <col min="13" max="20" width="12" style="275"/>
    <col min="21" max="21" width="4.33203125" style="275" bestFit="1" customWidth="1"/>
    <col min="22" max="16384" width="12" style="275"/>
  </cols>
  <sheetData>
    <row r="1" spans="1:21" ht="12" x14ac:dyDescent="0.2">
      <c r="A1" s="907" t="s">
        <v>1061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884" t="s">
        <v>1147</v>
      </c>
      <c r="M1" s="884"/>
      <c r="N1" s="884"/>
      <c r="O1" s="884"/>
      <c r="P1" s="884"/>
      <c r="Q1" s="884"/>
      <c r="R1" s="884"/>
      <c r="S1" s="884"/>
      <c r="T1" s="884"/>
      <c r="U1" s="884"/>
    </row>
    <row r="2" spans="1:21" ht="9" customHeight="1" x14ac:dyDescent="0.2">
      <c r="A2" s="12"/>
      <c r="B2" s="12"/>
      <c r="C2" s="12"/>
      <c r="D2" s="12"/>
      <c r="E2" s="13"/>
      <c r="F2" s="13"/>
      <c r="G2" s="13"/>
      <c r="H2" s="13"/>
      <c r="I2" s="13"/>
      <c r="J2" s="13"/>
      <c r="K2" s="13"/>
      <c r="L2" s="690"/>
      <c r="M2" s="690"/>
      <c r="N2" s="690"/>
      <c r="O2" s="690"/>
      <c r="P2" s="690"/>
      <c r="Q2" s="690"/>
      <c r="R2" s="690"/>
      <c r="S2" s="690"/>
      <c r="T2" s="690"/>
      <c r="U2" s="690"/>
    </row>
    <row r="3" spans="1:21" x14ac:dyDescent="0.2">
      <c r="A3" s="293"/>
      <c r="B3" s="891" t="s">
        <v>426</v>
      </c>
      <c r="C3" s="888"/>
      <c r="D3" s="888"/>
      <c r="E3" s="891" t="s">
        <v>1135</v>
      </c>
      <c r="F3" s="914" t="s">
        <v>384</v>
      </c>
      <c r="G3" s="915"/>
      <c r="H3" s="915"/>
      <c r="I3" s="915"/>
      <c r="J3" s="915"/>
      <c r="K3" s="915"/>
      <c r="L3" s="292"/>
      <c r="M3" s="885" t="s">
        <v>386</v>
      </c>
      <c r="N3" s="886"/>
      <c r="O3" s="886"/>
      <c r="P3" s="886"/>
      <c r="Q3" s="887"/>
      <c r="R3" s="294"/>
      <c r="S3" s="295" t="s">
        <v>431</v>
      </c>
      <c r="T3" s="292"/>
      <c r="U3" s="888" t="s">
        <v>31</v>
      </c>
    </row>
    <row r="4" spans="1:21" x14ac:dyDescent="0.2">
      <c r="A4" s="274"/>
      <c r="B4" s="908"/>
      <c r="C4" s="909"/>
      <c r="D4" s="909"/>
      <c r="E4" s="892"/>
      <c r="F4" s="891" t="s">
        <v>634</v>
      </c>
      <c r="G4" s="885" t="s">
        <v>354</v>
      </c>
      <c r="H4" s="886"/>
      <c r="I4" s="886"/>
      <c r="J4" s="886"/>
      <c r="K4" s="886"/>
      <c r="L4" s="292"/>
      <c r="M4" s="891" t="s">
        <v>634</v>
      </c>
      <c r="N4" s="885" t="s">
        <v>354</v>
      </c>
      <c r="O4" s="886"/>
      <c r="P4" s="886"/>
      <c r="Q4" s="887"/>
      <c r="R4" s="891" t="s">
        <v>432</v>
      </c>
      <c r="S4" s="894" t="s">
        <v>433</v>
      </c>
      <c r="T4" s="897" t="s">
        <v>635</v>
      </c>
      <c r="U4" s="889"/>
    </row>
    <row r="5" spans="1:21" ht="22.5" x14ac:dyDescent="0.2">
      <c r="A5" s="300" t="s">
        <v>347</v>
      </c>
      <c r="B5" s="908"/>
      <c r="C5" s="909"/>
      <c r="D5" s="909"/>
      <c r="E5" s="892"/>
      <c r="F5" s="892"/>
      <c r="G5" s="891" t="s">
        <v>412</v>
      </c>
      <c r="H5" s="891" t="s">
        <v>413</v>
      </c>
      <c r="I5" s="278" t="s">
        <v>455</v>
      </c>
      <c r="J5" s="279" t="s">
        <v>414</v>
      </c>
      <c r="K5" s="891" t="s">
        <v>415</v>
      </c>
      <c r="L5" s="684" t="s">
        <v>434</v>
      </c>
      <c r="M5" s="892"/>
      <c r="N5" s="894" t="s">
        <v>433</v>
      </c>
      <c r="O5" s="687" t="s">
        <v>435</v>
      </c>
      <c r="P5" s="894" t="s">
        <v>413</v>
      </c>
      <c r="Q5" s="897" t="s">
        <v>436</v>
      </c>
      <c r="R5" s="892"/>
      <c r="S5" s="895"/>
      <c r="T5" s="898"/>
      <c r="U5" s="889"/>
    </row>
    <row r="6" spans="1:21" x14ac:dyDescent="0.2">
      <c r="A6" s="300" t="s">
        <v>427</v>
      </c>
      <c r="B6" s="908"/>
      <c r="C6" s="909"/>
      <c r="D6" s="909"/>
      <c r="E6" s="892"/>
      <c r="F6" s="892"/>
      <c r="G6" s="892"/>
      <c r="H6" s="892"/>
      <c r="I6" s="280" t="s">
        <v>384</v>
      </c>
      <c r="J6" s="281" t="s">
        <v>416</v>
      </c>
      <c r="K6" s="892"/>
      <c r="L6" s="685" t="s">
        <v>437</v>
      </c>
      <c r="M6" s="892"/>
      <c r="N6" s="895"/>
      <c r="O6" s="688" t="s">
        <v>438</v>
      </c>
      <c r="P6" s="895"/>
      <c r="Q6" s="898"/>
      <c r="R6" s="892"/>
      <c r="S6" s="895"/>
      <c r="T6" s="898"/>
      <c r="U6" s="889"/>
    </row>
    <row r="7" spans="1:21" x14ac:dyDescent="0.2">
      <c r="A7" s="274"/>
      <c r="B7" s="908"/>
      <c r="C7" s="909"/>
      <c r="D7" s="909"/>
      <c r="E7" s="892"/>
      <c r="F7" s="892"/>
      <c r="G7" s="892"/>
      <c r="H7" s="892"/>
      <c r="I7" s="280" t="s">
        <v>445</v>
      </c>
      <c r="J7" s="281" t="s">
        <v>417</v>
      </c>
      <c r="K7" s="892"/>
      <c r="L7" s="685" t="s">
        <v>439</v>
      </c>
      <c r="M7" s="892"/>
      <c r="N7" s="895"/>
      <c r="O7" s="688" t="s">
        <v>440</v>
      </c>
      <c r="P7" s="895"/>
      <c r="Q7" s="898"/>
      <c r="R7" s="893"/>
      <c r="S7" s="896"/>
      <c r="T7" s="899"/>
      <c r="U7" s="889"/>
    </row>
    <row r="8" spans="1:21" x14ac:dyDescent="0.2">
      <c r="A8" s="274"/>
      <c r="B8" s="908"/>
      <c r="C8" s="909"/>
      <c r="D8" s="909"/>
      <c r="E8" s="893"/>
      <c r="F8" s="893"/>
      <c r="G8" s="893"/>
      <c r="H8" s="893"/>
      <c r="I8" s="282" t="s">
        <v>446</v>
      </c>
      <c r="J8" s="283" t="s">
        <v>345</v>
      </c>
      <c r="K8" s="893"/>
      <c r="L8" s="686" t="s">
        <v>441</v>
      </c>
      <c r="M8" s="893"/>
      <c r="N8" s="896"/>
      <c r="O8" s="689" t="s">
        <v>442</v>
      </c>
      <c r="P8" s="896"/>
      <c r="Q8" s="899"/>
      <c r="R8" s="900" t="s">
        <v>636</v>
      </c>
      <c r="S8" s="901"/>
      <c r="T8" s="902"/>
      <c r="U8" s="889"/>
    </row>
    <row r="9" spans="1:21" x14ac:dyDescent="0.2">
      <c r="A9" s="12"/>
      <c r="B9" s="910"/>
      <c r="C9" s="911"/>
      <c r="D9" s="911"/>
      <c r="E9" s="905" t="s">
        <v>418</v>
      </c>
      <c r="F9" s="906"/>
      <c r="G9" s="906"/>
      <c r="H9" s="906"/>
      <c r="I9" s="906"/>
      <c r="J9" s="906"/>
      <c r="K9" s="906"/>
      <c r="L9" s="912" t="s">
        <v>443</v>
      </c>
      <c r="M9" s="912"/>
      <c r="N9" s="912"/>
      <c r="O9" s="912"/>
      <c r="P9" s="912"/>
      <c r="Q9" s="913"/>
      <c r="R9" s="900" t="s">
        <v>154</v>
      </c>
      <c r="S9" s="901"/>
      <c r="T9" s="902"/>
      <c r="U9" s="890"/>
    </row>
    <row r="10" spans="1:21" x14ac:dyDescent="0.2">
      <c r="B10" s="284"/>
      <c r="E10" s="285"/>
      <c r="F10" s="285"/>
      <c r="G10" s="285"/>
      <c r="H10" s="285"/>
      <c r="I10" s="285"/>
      <c r="J10" s="285"/>
      <c r="M10" s="285"/>
      <c r="N10" s="285"/>
      <c r="O10" s="285"/>
      <c r="P10" s="285"/>
      <c r="Q10" s="285"/>
      <c r="R10" s="285"/>
      <c r="S10" s="285"/>
      <c r="T10" s="285"/>
    </row>
    <row r="11" spans="1:21" x14ac:dyDescent="0.2">
      <c r="A11" s="275">
        <v>1</v>
      </c>
      <c r="B11" s="286"/>
      <c r="C11" s="274"/>
      <c r="D11" s="650" t="s">
        <v>1038</v>
      </c>
      <c r="E11" s="621">
        <v>1508933</v>
      </c>
      <c r="F11" s="621">
        <v>9177810</v>
      </c>
      <c r="G11" s="621">
        <v>4955513</v>
      </c>
      <c r="H11" s="621">
        <v>405911</v>
      </c>
      <c r="I11" s="621">
        <v>825652</v>
      </c>
      <c r="J11" s="621">
        <v>205544</v>
      </c>
      <c r="K11" s="623">
        <v>1107007</v>
      </c>
      <c r="L11" s="626">
        <v>64570</v>
      </c>
      <c r="M11" s="621">
        <v>8747746</v>
      </c>
      <c r="N11" s="621">
        <v>2483464</v>
      </c>
      <c r="O11" s="621">
        <v>1619056</v>
      </c>
      <c r="P11" s="621">
        <v>687892</v>
      </c>
      <c r="Q11" s="621">
        <v>868977</v>
      </c>
      <c r="R11" s="624">
        <v>57.3</v>
      </c>
      <c r="S11" s="624">
        <v>28.7</v>
      </c>
      <c r="T11" s="624">
        <v>12.8</v>
      </c>
      <c r="U11" s="275">
        <v>1</v>
      </c>
    </row>
    <row r="12" spans="1:21" x14ac:dyDescent="0.2">
      <c r="A12" s="275">
        <v>2</v>
      </c>
      <c r="B12" s="286"/>
      <c r="C12" s="274"/>
      <c r="D12" s="301" t="s">
        <v>755</v>
      </c>
      <c r="E12" s="621">
        <v>522711</v>
      </c>
      <c r="F12" s="621">
        <v>2541587</v>
      </c>
      <c r="G12" s="621">
        <v>1054798</v>
      </c>
      <c r="H12" s="621">
        <v>338618</v>
      </c>
      <c r="I12" s="621">
        <v>197613</v>
      </c>
      <c r="J12" s="621">
        <v>121432</v>
      </c>
      <c r="K12" s="623">
        <v>243317</v>
      </c>
      <c r="L12" s="626">
        <v>31578</v>
      </c>
      <c r="M12" s="621">
        <v>2372255</v>
      </c>
      <c r="N12" s="621">
        <v>696532</v>
      </c>
      <c r="O12" s="621">
        <v>271433</v>
      </c>
      <c r="P12" s="621">
        <v>218325</v>
      </c>
      <c r="Q12" s="621">
        <v>186664</v>
      </c>
      <c r="R12" s="624">
        <v>45.7</v>
      </c>
      <c r="S12" s="624">
        <v>30.2</v>
      </c>
      <c r="T12" s="624">
        <v>11.2</v>
      </c>
      <c r="U12" s="275">
        <v>2</v>
      </c>
    </row>
    <row r="13" spans="1:21" x14ac:dyDescent="0.2">
      <c r="A13" s="275">
        <v>3</v>
      </c>
      <c r="B13" s="286"/>
      <c r="C13" s="274"/>
      <c r="D13" s="301" t="s">
        <v>756</v>
      </c>
      <c r="E13" s="621">
        <v>299733</v>
      </c>
      <c r="F13" s="621">
        <v>1366828</v>
      </c>
      <c r="G13" s="621">
        <v>468378</v>
      </c>
      <c r="H13" s="621">
        <v>233766</v>
      </c>
      <c r="I13" s="621">
        <v>103184</v>
      </c>
      <c r="J13" s="621">
        <v>38918</v>
      </c>
      <c r="K13" s="623">
        <v>36549</v>
      </c>
      <c r="L13" s="626">
        <v>12652</v>
      </c>
      <c r="M13" s="621">
        <v>1143561</v>
      </c>
      <c r="N13" s="621">
        <v>318398</v>
      </c>
      <c r="O13" s="621">
        <v>182896</v>
      </c>
      <c r="P13" s="621">
        <v>110676</v>
      </c>
      <c r="Q13" s="621">
        <v>80925</v>
      </c>
      <c r="R13" s="624">
        <v>44.7</v>
      </c>
      <c r="S13" s="624">
        <v>30.4</v>
      </c>
      <c r="T13" s="624">
        <v>8.8000000000000007</v>
      </c>
      <c r="U13" s="275">
        <v>3</v>
      </c>
    </row>
    <row r="14" spans="1:21" x14ac:dyDescent="0.2">
      <c r="A14" s="275">
        <v>4</v>
      </c>
      <c r="B14" s="286"/>
      <c r="C14" s="274"/>
      <c r="D14" s="301" t="s">
        <v>757</v>
      </c>
      <c r="E14" s="621">
        <v>156312</v>
      </c>
      <c r="F14" s="621">
        <v>1052236</v>
      </c>
      <c r="G14" s="621">
        <v>407601</v>
      </c>
      <c r="H14" s="621">
        <v>33857</v>
      </c>
      <c r="I14" s="621">
        <v>114822</v>
      </c>
      <c r="J14" s="621">
        <v>25287</v>
      </c>
      <c r="K14" s="623" t="s">
        <v>1156</v>
      </c>
      <c r="L14" s="626">
        <v>6344</v>
      </c>
      <c r="M14" s="621">
        <v>979474</v>
      </c>
      <c r="N14" s="621">
        <v>256945</v>
      </c>
      <c r="O14" s="621">
        <v>112972</v>
      </c>
      <c r="P14" s="621">
        <v>54896</v>
      </c>
      <c r="Q14" s="621">
        <v>70248</v>
      </c>
      <c r="R14" s="624">
        <v>54.1</v>
      </c>
      <c r="S14" s="624">
        <v>34.1</v>
      </c>
      <c r="T14" s="624">
        <v>14.6</v>
      </c>
      <c r="U14" s="275">
        <v>4</v>
      </c>
    </row>
    <row r="15" spans="1:21" x14ac:dyDescent="0.2">
      <c r="A15" s="275">
        <v>5</v>
      </c>
      <c r="B15" s="286"/>
      <c r="C15" s="274"/>
      <c r="D15" s="301" t="s">
        <v>758</v>
      </c>
      <c r="E15" s="621">
        <v>139553</v>
      </c>
      <c r="F15" s="621">
        <v>841799</v>
      </c>
      <c r="G15" s="621">
        <v>267413</v>
      </c>
      <c r="H15" s="621">
        <v>64310</v>
      </c>
      <c r="I15" s="621">
        <v>56544</v>
      </c>
      <c r="J15" s="621">
        <v>18925</v>
      </c>
      <c r="K15" s="623" t="s">
        <v>1156</v>
      </c>
      <c r="L15" s="626">
        <v>10505</v>
      </c>
      <c r="M15" s="621">
        <v>692425</v>
      </c>
      <c r="N15" s="621">
        <v>175007</v>
      </c>
      <c r="O15" s="621">
        <v>92490</v>
      </c>
      <c r="P15" s="621">
        <v>52342</v>
      </c>
      <c r="Q15" s="621">
        <v>65743</v>
      </c>
      <c r="R15" s="624">
        <v>43.2</v>
      </c>
      <c r="S15" s="624">
        <v>28.3</v>
      </c>
      <c r="T15" s="624">
        <v>15.2</v>
      </c>
      <c r="U15" s="275">
        <v>5</v>
      </c>
    </row>
    <row r="16" spans="1:21" x14ac:dyDescent="0.2">
      <c r="A16" s="275">
        <v>6</v>
      </c>
      <c r="B16" s="286"/>
      <c r="C16" s="274"/>
      <c r="D16" s="301" t="s">
        <v>760</v>
      </c>
      <c r="E16" s="621">
        <v>130568</v>
      </c>
      <c r="F16" s="621">
        <v>640200</v>
      </c>
      <c r="G16" s="621">
        <v>212278</v>
      </c>
      <c r="H16" s="621">
        <v>89057</v>
      </c>
      <c r="I16" s="621">
        <v>54630</v>
      </c>
      <c r="J16" s="621">
        <v>16033</v>
      </c>
      <c r="K16" s="623">
        <v>27400</v>
      </c>
      <c r="L16" s="626">
        <v>4549</v>
      </c>
      <c r="M16" s="621">
        <v>635465</v>
      </c>
      <c r="N16" s="621">
        <v>129774</v>
      </c>
      <c r="O16" s="621">
        <v>78390</v>
      </c>
      <c r="P16" s="621">
        <v>48742</v>
      </c>
      <c r="Q16" s="621">
        <v>25483</v>
      </c>
      <c r="R16" s="624">
        <v>46.3</v>
      </c>
      <c r="S16" s="624">
        <v>28.3</v>
      </c>
      <c r="T16" s="624">
        <v>8.5</v>
      </c>
      <c r="U16" s="275">
        <v>6</v>
      </c>
    </row>
    <row r="17" spans="1:21" x14ac:dyDescent="0.2">
      <c r="A17" s="275">
        <v>7</v>
      </c>
      <c r="B17" s="286"/>
      <c r="C17" s="274"/>
      <c r="D17" s="301" t="s">
        <v>759</v>
      </c>
      <c r="E17" s="621">
        <v>127828</v>
      </c>
      <c r="F17" s="621">
        <v>609423</v>
      </c>
      <c r="G17" s="621">
        <v>228824</v>
      </c>
      <c r="H17" s="621">
        <v>76196</v>
      </c>
      <c r="I17" s="621">
        <v>36871</v>
      </c>
      <c r="J17" s="621">
        <v>11754</v>
      </c>
      <c r="K17" s="623">
        <v>2400</v>
      </c>
      <c r="L17" s="626">
        <v>19821</v>
      </c>
      <c r="M17" s="621">
        <v>577283</v>
      </c>
      <c r="N17" s="621">
        <v>159076</v>
      </c>
      <c r="O17" s="621">
        <v>76117</v>
      </c>
      <c r="P17" s="621">
        <v>42397</v>
      </c>
      <c r="Q17" s="621">
        <v>39771</v>
      </c>
      <c r="R17" s="624">
        <v>48.1</v>
      </c>
      <c r="S17" s="624">
        <v>33.4</v>
      </c>
      <c r="T17" s="624">
        <v>13.4</v>
      </c>
      <c r="U17" s="275">
        <v>7</v>
      </c>
    </row>
    <row r="18" spans="1:21" x14ac:dyDescent="0.2">
      <c r="A18" s="275">
        <v>8</v>
      </c>
      <c r="B18" s="286"/>
      <c r="C18" s="274"/>
      <c r="D18" s="301" t="s">
        <v>761</v>
      </c>
      <c r="E18" s="621">
        <v>115316</v>
      </c>
      <c r="F18" s="621">
        <v>760549</v>
      </c>
      <c r="G18" s="621">
        <v>316511</v>
      </c>
      <c r="H18" s="621">
        <v>21559</v>
      </c>
      <c r="I18" s="621">
        <v>38646</v>
      </c>
      <c r="J18" s="621">
        <v>25115</v>
      </c>
      <c r="K18" s="623" t="s">
        <v>1156</v>
      </c>
      <c r="L18" s="626">
        <v>5134</v>
      </c>
      <c r="M18" s="621">
        <v>764545</v>
      </c>
      <c r="N18" s="621">
        <v>152512</v>
      </c>
      <c r="O18" s="621">
        <v>86089</v>
      </c>
      <c r="P18" s="621">
        <v>59851</v>
      </c>
      <c r="Q18" s="621">
        <v>36706</v>
      </c>
      <c r="R18" s="624">
        <v>59.8</v>
      </c>
      <c r="S18" s="624">
        <v>28.8</v>
      </c>
      <c r="T18" s="624">
        <v>8.6999999999999993</v>
      </c>
      <c r="U18" s="275">
        <v>8</v>
      </c>
    </row>
    <row r="19" spans="1:21" x14ac:dyDescent="0.2">
      <c r="A19" s="275">
        <v>9</v>
      </c>
      <c r="B19" s="286"/>
      <c r="C19" s="274"/>
      <c r="D19" s="301" t="s">
        <v>762</v>
      </c>
      <c r="E19" s="621">
        <v>79034</v>
      </c>
      <c r="F19" s="621">
        <v>355964</v>
      </c>
      <c r="G19" s="621">
        <v>131516</v>
      </c>
      <c r="H19" s="621">
        <v>40850</v>
      </c>
      <c r="I19" s="621">
        <v>28512</v>
      </c>
      <c r="J19" s="621">
        <v>16401</v>
      </c>
      <c r="K19" s="623" t="s">
        <v>1156</v>
      </c>
      <c r="L19" s="626">
        <v>3356</v>
      </c>
      <c r="M19" s="621">
        <v>262032</v>
      </c>
      <c r="N19" s="621">
        <v>82568</v>
      </c>
      <c r="O19" s="621">
        <v>42425</v>
      </c>
      <c r="P19" s="621">
        <v>22714</v>
      </c>
      <c r="Q19" s="621">
        <v>20297</v>
      </c>
      <c r="R19" s="624">
        <v>49.8</v>
      </c>
      <c r="S19" s="624">
        <v>31.3</v>
      </c>
      <c r="T19" s="624">
        <v>9.4</v>
      </c>
      <c r="U19" s="275">
        <v>9</v>
      </c>
    </row>
    <row r="20" spans="1:21" x14ac:dyDescent="0.2">
      <c r="A20" s="275">
        <v>10</v>
      </c>
      <c r="B20" s="286"/>
      <c r="C20" s="274"/>
      <c r="D20" s="301" t="s">
        <v>764</v>
      </c>
      <c r="E20" s="621">
        <v>74491</v>
      </c>
      <c r="F20" s="621">
        <v>359807</v>
      </c>
      <c r="G20" s="621">
        <v>121108</v>
      </c>
      <c r="H20" s="621">
        <v>38631</v>
      </c>
      <c r="I20" s="621">
        <v>45148</v>
      </c>
      <c r="J20" s="621">
        <v>12732</v>
      </c>
      <c r="K20" s="623">
        <v>17752</v>
      </c>
      <c r="L20" s="626">
        <v>2944</v>
      </c>
      <c r="M20" s="621">
        <v>370163</v>
      </c>
      <c r="N20" s="621">
        <v>72619</v>
      </c>
      <c r="O20" s="621">
        <v>60689</v>
      </c>
      <c r="P20" s="621">
        <v>24053</v>
      </c>
      <c r="Q20" s="621">
        <v>28703</v>
      </c>
      <c r="R20" s="624">
        <v>42.7</v>
      </c>
      <c r="S20" s="624">
        <v>25.6</v>
      </c>
      <c r="T20" s="624">
        <v>12.4</v>
      </c>
      <c r="U20" s="275">
        <v>10</v>
      </c>
    </row>
    <row r="21" spans="1:21" x14ac:dyDescent="0.2">
      <c r="A21" s="275">
        <v>11</v>
      </c>
      <c r="B21" s="286"/>
      <c r="C21" s="274"/>
      <c r="D21" s="301" t="s">
        <v>763</v>
      </c>
      <c r="E21" s="621">
        <v>74119</v>
      </c>
      <c r="F21" s="621">
        <v>274001</v>
      </c>
      <c r="G21" s="621">
        <v>131437</v>
      </c>
      <c r="H21" s="621">
        <v>32127</v>
      </c>
      <c r="I21" s="621">
        <v>39400</v>
      </c>
      <c r="J21" s="621">
        <v>13759</v>
      </c>
      <c r="K21" s="623" t="s">
        <v>1156</v>
      </c>
      <c r="L21" s="626">
        <v>1541</v>
      </c>
      <c r="M21" s="621">
        <v>287402</v>
      </c>
      <c r="N21" s="621">
        <v>89871</v>
      </c>
      <c r="O21" s="621">
        <v>46392</v>
      </c>
      <c r="P21" s="621">
        <v>24300</v>
      </c>
      <c r="Q21" s="621">
        <v>37906</v>
      </c>
      <c r="R21" s="624">
        <v>46.3</v>
      </c>
      <c r="S21" s="624">
        <v>31.7</v>
      </c>
      <c r="T21" s="624">
        <v>15.9</v>
      </c>
      <c r="U21" s="275">
        <v>11</v>
      </c>
    </row>
    <row r="22" spans="1:21" x14ac:dyDescent="0.2">
      <c r="A22" s="275">
        <v>12</v>
      </c>
      <c r="B22" s="286"/>
      <c r="C22" s="274"/>
      <c r="D22" s="301" t="s">
        <v>765</v>
      </c>
      <c r="E22" s="621">
        <v>72153</v>
      </c>
      <c r="F22" s="621">
        <v>338306</v>
      </c>
      <c r="G22" s="621">
        <v>126455</v>
      </c>
      <c r="H22" s="621">
        <v>34571</v>
      </c>
      <c r="I22" s="621">
        <v>35933</v>
      </c>
      <c r="J22" s="621">
        <v>6617</v>
      </c>
      <c r="K22" s="623">
        <v>7609</v>
      </c>
      <c r="L22" s="626">
        <v>4252</v>
      </c>
      <c r="M22" s="621">
        <v>341212</v>
      </c>
      <c r="N22" s="621">
        <v>76020</v>
      </c>
      <c r="O22" s="621">
        <v>50692</v>
      </c>
      <c r="P22" s="621">
        <v>24429</v>
      </c>
      <c r="Q22" s="621">
        <v>24935</v>
      </c>
      <c r="R22" s="624">
        <v>46.9</v>
      </c>
      <c r="S22" s="624">
        <v>28.2</v>
      </c>
      <c r="T22" s="624">
        <v>11.3</v>
      </c>
      <c r="U22" s="275">
        <v>12</v>
      </c>
    </row>
    <row r="23" spans="1:21" x14ac:dyDescent="0.2">
      <c r="A23" s="275">
        <v>13</v>
      </c>
      <c r="B23" s="286"/>
      <c r="C23" s="274"/>
      <c r="D23" s="301" t="s">
        <v>766</v>
      </c>
      <c r="E23" s="621">
        <v>69912</v>
      </c>
      <c r="F23" s="621">
        <v>291659</v>
      </c>
      <c r="G23" s="621">
        <v>113719</v>
      </c>
      <c r="H23" s="621">
        <v>37697</v>
      </c>
      <c r="I23" s="621">
        <v>17639</v>
      </c>
      <c r="J23" s="621">
        <v>11668</v>
      </c>
      <c r="K23" s="623" t="s">
        <v>1156</v>
      </c>
      <c r="L23" s="626">
        <v>6023</v>
      </c>
      <c r="M23" s="621">
        <v>240386</v>
      </c>
      <c r="N23" s="621">
        <v>67282</v>
      </c>
      <c r="O23" s="621">
        <v>40680</v>
      </c>
      <c r="P23" s="621">
        <v>25036</v>
      </c>
      <c r="Q23" s="621">
        <v>17984</v>
      </c>
      <c r="R23" s="624">
        <v>47.4</v>
      </c>
      <c r="S23" s="624">
        <v>28.1</v>
      </c>
      <c r="T23" s="624">
        <v>9.6</v>
      </c>
      <c r="U23" s="275">
        <v>13</v>
      </c>
    </row>
    <row r="24" spans="1:21" x14ac:dyDescent="0.2">
      <c r="A24" s="275">
        <v>14</v>
      </c>
      <c r="B24" s="286"/>
      <c r="C24" s="274"/>
      <c r="D24" s="301" t="s">
        <v>767</v>
      </c>
      <c r="E24" s="621">
        <v>64007</v>
      </c>
      <c r="F24" s="621">
        <v>239943</v>
      </c>
      <c r="G24" s="621">
        <v>110893</v>
      </c>
      <c r="H24" s="621">
        <v>36614</v>
      </c>
      <c r="I24" s="621">
        <v>23067</v>
      </c>
      <c r="J24" s="621">
        <v>10034</v>
      </c>
      <c r="K24" s="623">
        <v>11393</v>
      </c>
      <c r="L24" s="626">
        <v>1252</v>
      </c>
      <c r="M24" s="621">
        <v>223730</v>
      </c>
      <c r="N24" s="621">
        <v>53879</v>
      </c>
      <c r="O24" s="621">
        <v>41936</v>
      </c>
      <c r="P24" s="621">
        <v>22460</v>
      </c>
      <c r="Q24" s="621">
        <v>21321</v>
      </c>
      <c r="R24" s="624">
        <v>52.5</v>
      </c>
      <c r="S24" s="624">
        <v>25.5</v>
      </c>
      <c r="T24" s="624">
        <v>11.6</v>
      </c>
      <c r="U24" s="275">
        <v>14</v>
      </c>
    </row>
    <row r="25" spans="1:21" x14ac:dyDescent="0.2">
      <c r="A25" s="275">
        <v>15</v>
      </c>
      <c r="B25" s="286"/>
      <c r="C25" s="274"/>
      <c r="D25" s="301" t="s">
        <v>768</v>
      </c>
      <c r="E25" s="621">
        <v>54442</v>
      </c>
      <c r="F25" s="621">
        <v>249245</v>
      </c>
      <c r="G25" s="621">
        <v>101335</v>
      </c>
      <c r="H25" s="621">
        <v>15342</v>
      </c>
      <c r="I25" s="621">
        <v>27129</v>
      </c>
      <c r="J25" s="621">
        <v>4851</v>
      </c>
      <c r="K25" s="623" t="s">
        <v>1156</v>
      </c>
      <c r="L25" s="626">
        <v>18233</v>
      </c>
      <c r="M25" s="621">
        <v>262646</v>
      </c>
      <c r="N25" s="621">
        <v>70253</v>
      </c>
      <c r="O25" s="621">
        <v>43082</v>
      </c>
      <c r="P25" s="621">
        <v>22238</v>
      </c>
      <c r="Q25" s="621">
        <v>12743</v>
      </c>
      <c r="R25" s="624">
        <v>39.4</v>
      </c>
      <c r="S25" s="624">
        <v>27.3</v>
      </c>
      <c r="T25" s="624">
        <v>6.6</v>
      </c>
      <c r="U25" s="275">
        <v>15</v>
      </c>
    </row>
    <row r="26" spans="1:21" x14ac:dyDescent="0.2">
      <c r="A26" s="275">
        <v>16</v>
      </c>
      <c r="B26" s="286"/>
      <c r="C26" s="274"/>
      <c r="D26" s="301" t="s">
        <v>769</v>
      </c>
      <c r="E26" s="621">
        <v>53461</v>
      </c>
      <c r="F26" s="621">
        <v>226175</v>
      </c>
      <c r="G26" s="621">
        <v>88879</v>
      </c>
      <c r="H26" s="621">
        <v>31218</v>
      </c>
      <c r="I26" s="621">
        <v>26729</v>
      </c>
      <c r="J26" s="621">
        <v>5191</v>
      </c>
      <c r="K26" s="623">
        <v>15937</v>
      </c>
      <c r="L26" s="626">
        <v>2991</v>
      </c>
      <c r="M26" s="621">
        <v>204686</v>
      </c>
      <c r="N26" s="621">
        <v>50642</v>
      </c>
      <c r="O26" s="621">
        <v>30492</v>
      </c>
      <c r="P26" s="621">
        <v>16859</v>
      </c>
      <c r="Q26" s="621">
        <v>10211</v>
      </c>
      <c r="R26" s="624">
        <v>51.2</v>
      </c>
      <c r="S26" s="624">
        <v>29.2</v>
      </c>
      <c r="T26" s="624">
        <v>7.3</v>
      </c>
      <c r="U26" s="275">
        <v>16</v>
      </c>
    </row>
    <row r="27" spans="1:21" x14ac:dyDescent="0.2">
      <c r="A27" s="275">
        <v>17</v>
      </c>
      <c r="B27" s="286"/>
      <c r="C27" s="274"/>
      <c r="D27" s="301" t="s">
        <v>770</v>
      </c>
      <c r="E27" s="621">
        <v>48462</v>
      </c>
      <c r="F27" s="621">
        <v>198116</v>
      </c>
      <c r="G27" s="621">
        <v>87248</v>
      </c>
      <c r="H27" s="621">
        <v>27026</v>
      </c>
      <c r="I27" s="621">
        <v>15742</v>
      </c>
      <c r="J27" s="621">
        <v>8046</v>
      </c>
      <c r="K27" s="623">
        <v>23829</v>
      </c>
      <c r="L27" s="626">
        <v>2841</v>
      </c>
      <c r="M27" s="621">
        <v>202340</v>
      </c>
      <c r="N27" s="621">
        <v>46592</v>
      </c>
      <c r="O27" s="621">
        <v>27360</v>
      </c>
      <c r="P27" s="621">
        <v>14804</v>
      </c>
      <c r="Q27" s="621">
        <v>17599</v>
      </c>
      <c r="R27" s="624">
        <v>53.2</v>
      </c>
      <c r="S27" s="624">
        <v>28.4</v>
      </c>
      <c r="T27" s="624">
        <v>14.3</v>
      </c>
      <c r="U27" s="275">
        <v>17</v>
      </c>
    </row>
    <row r="28" spans="1:21" x14ac:dyDescent="0.2">
      <c r="A28" s="275">
        <v>18</v>
      </c>
      <c r="B28" s="286"/>
      <c r="C28" s="274"/>
      <c r="D28" s="301" t="s">
        <v>771</v>
      </c>
      <c r="E28" s="621">
        <v>46149</v>
      </c>
      <c r="F28" s="621">
        <v>266100</v>
      </c>
      <c r="G28" s="621">
        <v>65997</v>
      </c>
      <c r="H28" s="621">
        <v>38452</v>
      </c>
      <c r="I28" s="621">
        <v>28111</v>
      </c>
      <c r="J28" s="621">
        <v>19400</v>
      </c>
      <c r="K28" s="623">
        <v>10490</v>
      </c>
      <c r="L28" s="626">
        <v>1255</v>
      </c>
      <c r="M28" s="621">
        <v>224484</v>
      </c>
      <c r="N28" s="621">
        <v>42384</v>
      </c>
      <c r="O28" s="621">
        <v>22264</v>
      </c>
      <c r="P28" s="621">
        <v>12758</v>
      </c>
      <c r="Q28" s="621">
        <v>13630</v>
      </c>
      <c r="R28" s="624">
        <v>39.700000000000003</v>
      </c>
      <c r="S28" s="624">
        <v>25.5</v>
      </c>
      <c r="T28" s="624">
        <v>10.1</v>
      </c>
      <c r="U28" s="275">
        <v>18</v>
      </c>
    </row>
    <row r="29" spans="1:21" x14ac:dyDescent="0.2">
      <c r="A29" s="275">
        <v>19</v>
      </c>
      <c r="B29" s="286"/>
      <c r="C29" s="274"/>
      <c r="D29" s="301" t="s">
        <v>773</v>
      </c>
      <c r="E29" s="621">
        <v>45569</v>
      </c>
      <c r="F29" s="621">
        <v>156220</v>
      </c>
      <c r="G29" s="621">
        <v>51208</v>
      </c>
      <c r="H29" s="621">
        <v>33878</v>
      </c>
      <c r="I29" s="621">
        <v>24966</v>
      </c>
      <c r="J29" s="621">
        <v>6469</v>
      </c>
      <c r="K29" s="623" t="s">
        <v>1156</v>
      </c>
      <c r="L29" s="626">
        <v>846</v>
      </c>
      <c r="M29" s="621">
        <v>168803</v>
      </c>
      <c r="N29" s="621">
        <v>43766</v>
      </c>
      <c r="O29" s="621">
        <v>32188</v>
      </c>
      <c r="P29" s="621">
        <v>14304</v>
      </c>
      <c r="Q29" s="621">
        <v>16788</v>
      </c>
      <c r="R29" s="624">
        <v>31.6</v>
      </c>
      <c r="S29" s="624">
        <v>27</v>
      </c>
      <c r="T29" s="624">
        <v>12.3</v>
      </c>
      <c r="U29" s="275">
        <v>19</v>
      </c>
    </row>
    <row r="30" spans="1:21" x14ac:dyDescent="0.2">
      <c r="A30" s="275">
        <v>20</v>
      </c>
      <c r="B30" s="286"/>
      <c r="C30" s="274"/>
      <c r="D30" s="301" t="s">
        <v>772</v>
      </c>
      <c r="E30" s="621">
        <v>45568</v>
      </c>
      <c r="F30" s="621">
        <v>168010</v>
      </c>
      <c r="G30" s="621">
        <v>82718</v>
      </c>
      <c r="H30" s="621">
        <v>14736</v>
      </c>
      <c r="I30" s="621">
        <v>30643</v>
      </c>
      <c r="J30" s="621">
        <v>4352</v>
      </c>
      <c r="K30" s="623">
        <v>91</v>
      </c>
      <c r="L30" s="626">
        <v>3979</v>
      </c>
      <c r="M30" s="621">
        <v>170050</v>
      </c>
      <c r="N30" s="621">
        <v>55541</v>
      </c>
      <c r="O30" s="621">
        <v>42759</v>
      </c>
      <c r="P30" s="621">
        <v>16533</v>
      </c>
      <c r="Q30" s="621">
        <v>13313</v>
      </c>
      <c r="R30" s="624">
        <v>50.5</v>
      </c>
      <c r="S30" s="624">
        <v>33.9</v>
      </c>
      <c r="T30" s="624">
        <v>11.3</v>
      </c>
      <c r="U30" s="275">
        <v>20</v>
      </c>
    </row>
    <row r="31" spans="1:21" x14ac:dyDescent="0.2">
      <c r="A31" s="275">
        <v>21</v>
      </c>
      <c r="B31" s="286"/>
      <c r="C31" s="274"/>
      <c r="D31" s="301" t="s">
        <v>774</v>
      </c>
      <c r="E31" s="621">
        <v>42939</v>
      </c>
      <c r="F31" s="621">
        <v>175397</v>
      </c>
      <c r="G31" s="621">
        <v>61311</v>
      </c>
      <c r="H31" s="621">
        <v>27986</v>
      </c>
      <c r="I31" s="621">
        <v>15955</v>
      </c>
      <c r="J31" s="621">
        <v>9535</v>
      </c>
      <c r="K31" s="623">
        <v>14600</v>
      </c>
      <c r="L31" s="626">
        <v>272</v>
      </c>
      <c r="M31" s="621">
        <v>160441</v>
      </c>
      <c r="N31" s="621">
        <v>38791</v>
      </c>
      <c r="O31" s="621">
        <v>23604</v>
      </c>
      <c r="P31" s="621">
        <v>11932</v>
      </c>
      <c r="Q31" s="621">
        <v>8049</v>
      </c>
      <c r="R31" s="624">
        <v>45.1</v>
      </c>
      <c r="S31" s="624">
        <v>28.5</v>
      </c>
      <c r="T31" s="624">
        <v>9.5</v>
      </c>
      <c r="U31" s="275">
        <v>21</v>
      </c>
    </row>
    <row r="32" spans="1:21" x14ac:dyDescent="0.2">
      <c r="A32" s="275">
        <v>22</v>
      </c>
      <c r="B32" s="286"/>
      <c r="C32" s="274"/>
      <c r="D32" s="301" t="s">
        <v>775</v>
      </c>
      <c r="E32" s="621">
        <v>42350</v>
      </c>
      <c r="F32" s="621">
        <v>212445</v>
      </c>
      <c r="G32" s="621">
        <v>71246</v>
      </c>
      <c r="H32" s="621">
        <v>21822</v>
      </c>
      <c r="I32" s="621">
        <v>27584</v>
      </c>
      <c r="J32" s="621">
        <v>5678</v>
      </c>
      <c r="K32" s="623" t="s">
        <v>1156</v>
      </c>
      <c r="L32" s="626">
        <v>5343</v>
      </c>
      <c r="M32" s="621">
        <v>170309</v>
      </c>
      <c r="N32" s="621">
        <v>41916</v>
      </c>
      <c r="O32" s="621">
        <v>23464</v>
      </c>
      <c r="P32" s="621">
        <v>12750</v>
      </c>
      <c r="Q32" s="621">
        <v>13384</v>
      </c>
      <c r="R32" s="624">
        <v>50.1</v>
      </c>
      <c r="S32" s="624">
        <v>29.5</v>
      </c>
      <c r="T32" s="624">
        <v>12.6</v>
      </c>
      <c r="U32" s="275">
        <v>22</v>
      </c>
    </row>
    <row r="33" spans="1:21" x14ac:dyDescent="0.2">
      <c r="A33" s="275">
        <v>23</v>
      </c>
      <c r="B33" s="286"/>
      <c r="C33" s="274"/>
      <c r="D33" s="301" t="s">
        <v>776</v>
      </c>
      <c r="E33" s="621">
        <v>42218</v>
      </c>
      <c r="F33" s="621">
        <v>167177</v>
      </c>
      <c r="G33" s="621">
        <v>62795</v>
      </c>
      <c r="H33" s="621">
        <v>29368</v>
      </c>
      <c r="I33" s="621">
        <v>20161</v>
      </c>
      <c r="J33" s="621">
        <v>7341</v>
      </c>
      <c r="K33" s="623">
        <v>6500</v>
      </c>
      <c r="L33" s="626">
        <v>4579</v>
      </c>
      <c r="M33" s="621">
        <v>170651</v>
      </c>
      <c r="N33" s="621">
        <v>40254</v>
      </c>
      <c r="O33" s="621">
        <v>24768</v>
      </c>
      <c r="P33" s="621">
        <v>15196</v>
      </c>
      <c r="Q33" s="621">
        <v>15600</v>
      </c>
      <c r="R33" s="624">
        <v>42.8</v>
      </c>
      <c r="S33" s="624">
        <v>27.4</v>
      </c>
      <c r="T33" s="624">
        <v>15.3</v>
      </c>
      <c r="U33" s="275">
        <v>23</v>
      </c>
    </row>
    <row r="34" spans="1:21" x14ac:dyDescent="0.2">
      <c r="A34" s="275">
        <v>24</v>
      </c>
      <c r="B34" s="286"/>
      <c r="C34" s="274"/>
      <c r="D34" s="301" t="s">
        <v>777</v>
      </c>
      <c r="E34" s="621">
        <v>41551</v>
      </c>
      <c r="F34" s="621">
        <v>193269</v>
      </c>
      <c r="G34" s="621">
        <v>132626</v>
      </c>
      <c r="H34" s="621">
        <v>6828</v>
      </c>
      <c r="I34" s="621">
        <v>10327</v>
      </c>
      <c r="J34" s="621">
        <v>4588</v>
      </c>
      <c r="K34" s="623" t="s">
        <v>1156</v>
      </c>
      <c r="L34" s="626">
        <v>664</v>
      </c>
      <c r="M34" s="621">
        <v>184666</v>
      </c>
      <c r="N34" s="621">
        <v>44287</v>
      </c>
      <c r="O34" s="621">
        <v>31479</v>
      </c>
      <c r="P34" s="621">
        <v>19715</v>
      </c>
      <c r="Q34" s="621">
        <v>25043</v>
      </c>
      <c r="R34" s="624">
        <v>72.900000000000006</v>
      </c>
      <c r="S34" s="624">
        <v>24.4</v>
      </c>
      <c r="T34" s="624">
        <v>15.9</v>
      </c>
      <c r="U34" s="275">
        <v>24</v>
      </c>
    </row>
    <row r="35" spans="1:21" x14ac:dyDescent="0.2">
      <c r="A35" s="275">
        <v>25</v>
      </c>
      <c r="B35" s="286"/>
      <c r="C35" s="274"/>
      <c r="D35" s="301" t="s">
        <v>778</v>
      </c>
      <c r="E35" s="621">
        <v>41308</v>
      </c>
      <c r="F35" s="621">
        <v>145966</v>
      </c>
      <c r="G35" s="621">
        <v>65937</v>
      </c>
      <c r="H35" s="621">
        <v>19640</v>
      </c>
      <c r="I35" s="621">
        <v>26233</v>
      </c>
      <c r="J35" s="621">
        <v>4747</v>
      </c>
      <c r="K35" s="623" t="s">
        <v>1156</v>
      </c>
      <c r="L35" s="626">
        <v>3181</v>
      </c>
      <c r="M35" s="621">
        <v>122240</v>
      </c>
      <c r="N35" s="621">
        <v>20749</v>
      </c>
      <c r="O35" s="621">
        <v>27540</v>
      </c>
      <c r="P35" s="621">
        <v>14739</v>
      </c>
      <c r="Q35" s="621">
        <v>11827</v>
      </c>
      <c r="R35" s="624">
        <v>55</v>
      </c>
      <c r="S35" s="624">
        <v>17.3</v>
      </c>
      <c r="T35" s="624">
        <v>12.1</v>
      </c>
      <c r="U35" s="275">
        <v>25</v>
      </c>
    </row>
    <row r="36" spans="1:21" x14ac:dyDescent="0.2">
      <c r="B36" s="286"/>
      <c r="C36" s="274"/>
      <c r="E36" s="621"/>
      <c r="F36" s="621"/>
      <c r="G36" s="621"/>
      <c r="H36" s="621"/>
      <c r="I36" s="621"/>
      <c r="J36" s="621"/>
      <c r="K36" s="623"/>
      <c r="L36" s="626"/>
      <c r="M36" s="621"/>
      <c r="N36" s="621"/>
      <c r="O36" s="621"/>
      <c r="P36" s="621"/>
      <c r="Q36" s="621"/>
      <c r="R36" s="624"/>
      <c r="S36" s="624"/>
      <c r="T36" s="624"/>
    </row>
    <row r="37" spans="1:21" x14ac:dyDescent="0.2">
      <c r="A37" s="275">
        <v>26</v>
      </c>
      <c r="B37" s="286"/>
      <c r="C37" s="274"/>
      <c r="D37" s="290" t="s">
        <v>26</v>
      </c>
      <c r="E37" s="621">
        <v>3938687</v>
      </c>
      <c r="F37" s="621">
        <v>21008232</v>
      </c>
      <c r="G37" s="621">
        <v>9517742</v>
      </c>
      <c r="H37" s="621">
        <v>1750061</v>
      </c>
      <c r="I37" s="621">
        <v>1871241</v>
      </c>
      <c r="J37" s="621">
        <v>614415</v>
      </c>
      <c r="K37" s="623">
        <v>1524874</v>
      </c>
      <c r="L37" s="626">
        <v>218704</v>
      </c>
      <c r="M37" s="621">
        <v>19678995</v>
      </c>
      <c r="N37" s="621">
        <v>5309122</v>
      </c>
      <c r="O37" s="621">
        <v>3131256</v>
      </c>
      <c r="P37" s="621">
        <v>1589938</v>
      </c>
      <c r="Q37" s="621">
        <v>1683851</v>
      </c>
      <c r="R37" s="624">
        <v>52.3</v>
      </c>
      <c r="S37" s="624">
        <v>29.2</v>
      </c>
      <c r="T37" s="624">
        <v>12.1</v>
      </c>
      <c r="U37" s="275">
        <v>26</v>
      </c>
    </row>
    <row r="39" spans="1:21" x14ac:dyDescent="0.2">
      <c r="A39" s="291"/>
    </row>
    <row r="44" spans="1:21" ht="12" x14ac:dyDescent="0.2">
      <c r="A44" s="907" t="s">
        <v>1062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884" t="s">
        <v>1148</v>
      </c>
      <c r="M44" s="884"/>
      <c r="N44" s="884"/>
      <c r="O44" s="884"/>
      <c r="P44" s="884"/>
      <c r="Q44" s="884"/>
      <c r="R44" s="884"/>
      <c r="S44" s="884"/>
      <c r="T44" s="884"/>
      <c r="U44" s="884"/>
    </row>
    <row r="45" spans="1:21" ht="9" customHeight="1" x14ac:dyDescent="0.2">
      <c r="A45" s="12"/>
      <c r="B45" s="12"/>
      <c r="C45" s="12"/>
      <c r="D45" s="12"/>
      <c r="E45" s="13"/>
      <c r="F45" s="13"/>
      <c r="G45" s="13"/>
      <c r="H45" s="13"/>
      <c r="I45" s="13"/>
      <c r="J45" s="13"/>
      <c r="K45" s="13"/>
      <c r="L45" s="690"/>
      <c r="M45" s="690"/>
      <c r="N45" s="690"/>
      <c r="O45" s="690"/>
      <c r="P45" s="690"/>
      <c r="Q45" s="690"/>
      <c r="R45" s="690"/>
      <c r="S45" s="690"/>
      <c r="T45" s="690"/>
      <c r="U45" s="690"/>
    </row>
    <row r="46" spans="1:21" x14ac:dyDescent="0.2">
      <c r="A46" s="293"/>
      <c r="B46" s="891" t="s">
        <v>428</v>
      </c>
      <c r="C46" s="888"/>
      <c r="D46" s="888"/>
      <c r="E46" s="891" t="s">
        <v>1135</v>
      </c>
      <c r="F46" s="914" t="s">
        <v>384</v>
      </c>
      <c r="G46" s="915"/>
      <c r="H46" s="915"/>
      <c r="I46" s="915"/>
      <c r="J46" s="915"/>
      <c r="K46" s="915"/>
      <c r="L46" s="292"/>
      <c r="M46" s="885" t="s">
        <v>386</v>
      </c>
      <c r="N46" s="886"/>
      <c r="O46" s="886"/>
      <c r="P46" s="886"/>
      <c r="Q46" s="887"/>
      <c r="R46" s="294"/>
      <c r="S46" s="295" t="s">
        <v>431</v>
      </c>
      <c r="T46" s="292"/>
      <c r="U46" s="888" t="s">
        <v>31</v>
      </c>
    </row>
    <row r="47" spans="1:21" x14ac:dyDescent="0.2">
      <c r="A47" s="274"/>
      <c r="B47" s="908"/>
      <c r="C47" s="909"/>
      <c r="D47" s="909"/>
      <c r="E47" s="892"/>
      <c r="F47" s="891" t="s">
        <v>634</v>
      </c>
      <c r="G47" s="885" t="s">
        <v>354</v>
      </c>
      <c r="H47" s="886"/>
      <c r="I47" s="886"/>
      <c r="J47" s="886"/>
      <c r="K47" s="886"/>
      <c r="L47" s="292"/>
      <c r="M47" s="891" t="s">
        <v>634</v>
      </c>
      <c r="N47" s="885" t="s">
        <v>354</v>
      </c>
      <c r="O47" s="886"/>
      <c r="P47" s="886"/>
      <c r="Q47" s="887"/>
      <c r="R47" s="891" t="s">
        <v>432</v>
      </c>
      <c r="S47" s="894" t="s">
        <v>433</v>
      </c>
      <c r="T47" s="897" t="s">
        <v>635</v>
      </c>
      <c r="U47" s="889"/>
    </row>
    <row r="48" spans="1:21" ht="22.5" x14ac:dyDescent="0.2">
      <c r="A48" s="300" t="s">
        <v>347</v>
      </c>
      <c r="B48" s="908"/>
      <c r="C48" s="909"/>
      <c r="D48" s="909"/>
      <c r="E48" s="892"/>
      <c r="F48" s="892"/>
      <c r="G48" s="891" t="s">
        <v>412</v>
      </c>
      <c r="H48" s="891" t="s">
        <v>413</v>
      </c>
      <c r="I48" s="278" t="s">
        <v>455</v>
      </c>
      <c r="J48" s="279" t="s">
        <v>414</v>
      </c>
      <c r="K48" s="891" t="s">
        <v>415</v>
      </c>
      <c r="L48" s="684" t="s">
        <v>434</v>
      </c>
      <c r="M48" s="892"/>
      <c r="N48" s="894" t="s">
        <v>433</v>
      </c>
      <c r="O48" s="687" t="s">
        <v>435</v>
      </c>
      <c r="P48" s="894" t="s">
        <v>413</v>
      </c>
      <c r="Q48" s="897" t="s">
        <v>436</v>
      </c>
      <c r="R48" s="892"/>
      <c r="S48" s="895"/>
      <c r="T48" s="898"/>
      <c r="U48" s="889"/>
    </row>
    <row r="49" spans="1:21" x14ac:dyDescent="0.2">
      <c r="A49" s="300" t="s">
        <v>427</v>
      </c>
      <c r="B49" s="908"/>
      <c r="C49" s="909"/>
      <c r="D49" s="909"/>
      <c r="E49" s="892"/>
      <c r="F49" s="892"/>
      <c r="G49" s="892"/>
      <c r="H49" s="892"/>
      <c r="I49" s="280" t="s">
        <v>384</v>
      </c>
      <c r="J49" s="281" t="s">
        <v>416</v>
      </c>
      <c r="K49" s="892"/>
      <c r="L49" s="685" t="s">
        <v>437</v>
      </c>
      <c r="M49" s="892"/>
      <c r="N49" s="895"/>
      <c r="O49" s="688" t="s">
        <v>438</v>
      </c>
      <c r="P49" s="895"/>
      <c r="Q49" s="898"/>
      <c r="R49" s="892"/>
      <c r="S49" s="895"/>
      <c r="T49" s="898"/>
      <c r="U49" s="889"/>
    </row>
    <row r="50" spans="1:21" x14ac:dyDescent="0.2">
      <c r="A50" s="274"/>
      <c r="B50" s="908"/>
      <c r="C50" s="909"/>
      <c r="D50" s="909"/>
      <c r="E50" s="892"/>
      <c r="F50" s="892"/>
      <c r="G50" s="892"/>
      <c r="H50" s="892"/>
      <c r="I50" s="280" t="s">
        <v>445</v>
      </c>
      <c r="J50" s="281" t="s">
        <v>417</v>
      </c>
      <c r="K50" s="892"/>
      <c r="L50" s="685" t="s">
        <v>439</v>
      </c>
      <c r="M50" s="892"/>
      <c r="N50" s="895"/>
      <c r="O50" s="688" t="s">
        <v>440</v>
      </c>
      <c r="P50" s="895"/>
      <c r="Q50" s="898"/>
      <c r="R50" s="893"/>
      <c r="S50" s="896"/>
      <c r="T50" s="899"/>
      <c r="U50" s="889"/>
    </row>
    <row r="51" spans="1:21" x14ac:dyDescent="0.2">
      <c r="A51" s="274"/>
      <c r="B51" s="908"/>
      <c r="C51" s="909"/>
      <c r="D51" s="909"/>
      <c r="E51" s="893"/>
      <c r="F51" s="893"/>
      <c r="G51" s="893"/>
      <c r="H51" s="893"/>
      <c r="I51" s="282" t="s">
        <v>446</v>
      </c>
      <c r="J51" s="283" t="s">
        <v>345</v>
      </c>
      <c r="K51" s="893"/>
      <c r="L51" s="686" t="s">
        <v>441</v>
      </c>
      <c r="M51" s="893"/>
      <c r="N51" s="896"/>
      <c r="O51" s="689" t="s">
        <v>442</v>
      </c>
      <c r="P51" s="896"/>
      <c r="Q51" s="899"/>
      <c r="R51" s="900" t="s">
        <v>636</v>
      </c>
      <c r="S51" s="901"/>
      <c r="T51" s="902"/>
      <c r="U51" s="889"/>
    </row>
    <row r="52" spans="1:21" x14ac:dyDescent="0.2">
      <c r="A52" s="12"/>
      <c r="B52" s="910"/>
      <c r="C52" s="911"/>
      <c r="D52" s="911"/>
      <c r="E52" s="905" t="s">
        <v>418</v>
      </c>
      <c r="F52" s="906"/>
      <c r="G52" s="906"/>
      <c r="H52" s="906"/>
      <c r="I52" s="906"/>
      <c r="J52" s="906"/>
      <c r="K52" s="906"/>
      <c r="L52" s="912" t="s">
        <v>444</v>
      </c>
      <c r="M52" s="912"/>
      <c r="N52" s="912"/>
      <c r="O52" s="912"/>
      <c r="P52" s="912"/>
      <c r="Q52" s="913"/>
      <c r="R52" s="900" t="s">
        <v>154</v>
      </c>
      <c r="S52" s="901"/>
      <c r="T52" s="902"/>
      <c r="U52" s="890"/>
    </row>
    <row r="53" spans="1:21" x14ac:dyDescent="0.2">
      <c r="B53" s="284"/>
      <c r="E53" s="285"/>
      <c r="F53" s="285"/>
      <c r="G53" s="285"/>
      <c r="H53" s="285"/>
      <c r="I53" s="285"/>
      <c r="J53" s="285"/>
      <c r="L53" s="494"/>
      <c r="M53" s="490"/>
      <c r="N53" s="490"/>
      <c r="O53" s="490"/>
      <c r="P53" s="490"/>
      <c r="Q53" s="490"/>
      <c r="R53" s="285"/>
      <c r="S53" s="285"/>
      <c r="T53" s="285"/>
    </row>
    <row r="54" spans="1:21" x14ac:dyDescent="0.2">
      <c r="A54" s="275">
        <v>1</v>
      </c>
      <c r="B54" s="286"/>
      <c r="D54" s="275" t="s">
        <v>1039</v>
      </c>
      <c r="E54" s="621">
        <v>4788497</v>
      </c>
      <c r="F54" s="621">
        <v>2169851</v>
      </c>
      <c r="G54" s="621">
        <v>0</v>
      </c>
      <c r="H54" s="621">
        <v>1805143</v>
      </c>
      <c r="I54" s="621">
        <v>60295</v>
      </c>
      <c r="J54" s="621">
        <v>841</v>
      </c>
      <c r="K54" s="623">
        <v>0</v>
      </c>
      <c r="L54" s="626">
        <v>8</v>
      </c>
      <c r="M54" s="621">
        <v>2186946</v>
      </c>
      <c r="N54" s="621">
        <v>84918</v>
      </c>
      <c r="O54" s="621">
        <v>31924</v>
      </c>
      <c r="P54" s="621">
        <v>0</v>
      </c>
      <c r="Q54" s="621">
        <v>4012</v>
      </c>
      <c r="R54" s="625">
        <v>0</v>
      </c>
      <c r="S54" s="624">
        <v>4</v>
      </c>
      <c r="T54" s="624">
        <v>0.3</v>
      </c>
      <c r="U54" s="275">
        <v>1</v>
      </c>
    </row>
    <row r="55" spans="1:21" x14ac:dyDescent="0.2">
      <c r="A55" s="275">
        <v>2</v>
      </c>
      <c r="B55" s="286"/>
      <c r="D55" s="275" t="s">
        <v>1040</v>
      </c>
      <c r="E55" s="621">
        <v>1266638</v>
      </c>
      <c r="F55" s="621">
        <v>542422</v>
      </c>
      <c r="G55" s="621">
        <v>0</v>
      </c>
      <c r="H55" s="621">
        <v>338217</v>
      </c>
      <c r="I55" s="621">
        <v>52433</v>
      </c>
      <c r="J55" s="621">
        <v>255</v>
      </c>
      <c r="K55" s="623">
        <v>0</v>
      </c>
      <c r="L55" s="626">
        <v>18</v>
      </c>
      <c r="M55" s="621">
        <v>559224</v>
      </c>
      <c r="N55" s="621">
        <v>33374</v>
      </c>
      <c r="O55" s="621">
        <v>8731</v>
      </c>
      <c r="P55" s="621">
        <v>0</v>
      </c>
      <c r="Q55" s="621">
        <v>2756</v>
      </c>
      <c r="R55" s="625">
        <v>0</v>
      </c>
      <c r="S55" s="624">
        <v>6.7</v>
      </c>
      <c r="T55" s="624">
        <v>0.8</v>
      </c>
      <c r="U55" s="275">
        <v>2</v>
      </c>
    </row>
    <row r="56" spans="1:21" x14ac:dyDescent="0.2">
      <c r="A56" s="275">
        <v>3</v>
      </c>
      <c r="B56" s="286"/>
      <c r="D56" s="275" t="s">
        <v>1041</v>
      </c>
      <c r="E56" s="621">
        <v>1129248</v>
      </c>
      <c r="F56" s="621">
        <v>488695</v>
      </c>
      <c r="G56" s="621">
        <v>0</v>
      </c>
      <c r="H56" s="621">
        <v>300770</v>
      </c>
      <c r="I56" s="621">
        <v>58007</v>
      </c>
      <c r="J56" s="621">
        <v>109</v>
      </c>
      <c r="K56" s="623">
        <v>0</v>
      </c>
      <c r="L56" s="626">
        <v>88</v>
      </c>
      <c r="M56" s="621">
        <v>495306</v>
      </c>
      <c r="N56" s="621">
        <v>23616</v>
      </c>
      <c r="O56" s="621">
        <v>5059</v>
      </c>
      <c r="P56" s="621">
        <v>0</v>
      </c>
      <c r="Q56" s="621">
        <v>2970</v>
      </c>
      <c r="R56" s="625">
        <v>0</v>
      </c>
      <c r="S56" s="624">
        <v>4.9000000000000004</v>
      </c>
      <c r="T56" s="624">
        <v>0.7</v>
      </c>
      <c r="U56" s="275">
        <v>3</v>
      </c>
    </row>
    <row r="57" spans="1:21" x14ac:dyDescent="0.2">
      <c r="A57" s="275">
        <v>4</v>
      </c>
      <c r="B57" s="286"/>
      <c r="D57" s="275" t="s">
        <v>1042</v>
      </c>
      <c r="E57" s="621">
        <v>1070985</v>
      </c>
      <c r="F57" s="621">
        <v>456741</v>
      </c>
      <c r="G57" s="621">
        <v>0</v>
      </c>
      <c r="H57" s="621">
        <v>260176</v>
      </c>
      <c r="I57" s="621">
        <v>68964</v>
      </c>
      <c r="J57" s="621">
        <v>223</v>
      </c>
      <c r="K57" s="623">
        <v>0</v>
      </c>
      <c r="L57" s="626">
        <v>5</v>
      </c>
      <c r="M57" s="621">
        <v>438635</v>
      </c>
      <c r="N57" s="621">
        <v>24508</v>
      </c>
      <c r="O57" s="621">
        <v>5379</v>
      </c>
      <c r="P57" s="621">
        <v>0</v>
      </c>
      <c r="Q57" s="621">
        <v>552</v>
      </c>
      <c r="R57" s="625">
        <v>0</v>
      </c>
      <c r="S57" s="624">
        <v>6.1</v>
      </c>
      <c r="T57" s="624">
        <v>0.3</v>
      </c>
      <c r="U57" s="275">
        <v>4</v>
      </c>
    </row>
    <row r="58" spans="1:21" x14ac:dyDescent="0.2">
      <c r="A58" s="275">
        <v>5</v>
      </c>
      <c r="B58" s="286"/>
      <c r="D58" s="275" t="s">
        <v>1043</v>
      </c>
      <c r="E58" s="621">
        <v>1802704</v>
      </c>
      <c r="F58" s="621">
        <v>1035193</v>
      </c>
      <c r="G58" s="621">
        <v>0</v>
      </c>
      <c r="H58" s="621">
        <v>636653</v>
      </c>
      <c r="I58" s="621">
        <v>102340</v>
      </c>
      <c r="J58" s="621">
        <v>1536</v>
      </c>
      <c r="K58" s="623">
        <v>5250</v>
      </c>
      <c r="L58" s="626">
        <v>1151</v>
      </c>
      <c r="M58" s="621">
        <v>980767</v>
      </c>
      <c r="N58" s="621">
        <v>83605</v>
      </c>
      <c r="O58" s="621">
        <v>30089</v>
      </c>
      <c r="P58" s="621">
        <v>0</v>
      </c>
      <c r="Q58" s="621">
        <v>8049</v>
      </c>
      <c r="R58" s="625">
        <v>0</v>
      </c>
      <c r="S58" s="624">
        <v>8.8000000000000007</v>
      </c>
      <c r="T58" s="624">
        <v>1.1000000000000001</v>
      </c>
      <c r="U58" s="275">
        <v>5</v>
      </c>
    </row>
    <row r="59" spans="1:21" x14ac:dyDescent="0.2">
      <c r="A59" s="275">
        <v>6</v>
      </c>
      <c r="B59" s="286"/>
      <c r="D59" s="275" t="s">
        <v>1044</v>
      </c>
      <c r="E59" s="621">
        <v>1334102</v>
      </c>
      <c r="F59" s="621">
        <v>594563</v>
      </c>
      <c r="G59" s="621">
        <v>0</v>
      </c>
      <c r="H59" s="621">
        <v>366336</v>
      </c>
      <c r="I59" s="621">
        <v>60762</v>
      </c>
      <c r="J59" s="621">
        <v>1310</v>
      </c>
      <c r="K59" s="623">
        <v>0</v>
      </c>
      <c r="L59" s="626">
        <v>3</v>
      </c>
      <c r="M59" s="621">
        <v>546384</v>
      </c>
      <c r="N59" s="621">
        <v>35793</v>
      </c>
      <c r="O59" s="621">
        <v>6767</v>
      </c>
      <c r="P59" s="621">
        <v>0</v>
      </c>
      <c r="Q59" s="621">
        <v>3007</v>
      </c>
      <c r="R59" s="625">
        <v>0</v>
      </c>
      <c r="S59" s="624">
        <v>6.8</v>
      </c>
      <c r="T59" s="624">
        <v>0.7</v>
      </c>
      <c r="U59" s="275">
        <v>6</v>
      </c>
    </row>
    <row r="60" spans="1:21" x14ac:dyDescent="0.2">
      <c r="A60" s="275">
        <v>7</v>
      </c>
      <c r="B60" s="286"/>
      <c r="D60" s="275" t="s">
        <v>1045</v>
      </c>
      <c r="E60" s="621">
        <v>1938945</v>
      </c>
      <c r="F60" s="621">
        <v>985158</v>
      </c>
      <c r="G60" s="621">
        <v>0</v>
      </c>
      <c r="H60" s="621">
        <v>612525</v>
      </c>
      <c r="I60" s="621">
        <v>84396</v>
      </c>
      <c r="J60" s="621">
        <v>160</v>
      </c>
      <c r="K60" s="623">
        <v>0</v>
      </c>
      <c r="L60" s="626">
        <v>31</v>
      </c>
      <c r="M60" s="621">
        <v>882157</v>
      </c>
      <c r="N60" s="621">
        <v>40620</v>
      </c>
      <c r="O60" s="621">
        <v>10564</v>
      </c>
      <c r="P60" s="621">
        <v>0</v>
      </c>
      <c r="Q60" s="621">
        <v>1686</v>
      </c>
      <c r="R60" s="625">
        <v>0</v>
      </c>
      <c r="S60" s="624">
        <v>4.8</v>
      </c>
      <c r="T60" s="624">
        <v>0.3</v>
      </c>
      <c r="U60" s="275">
        <v>7</v>
      </c>
    </row>
    <row r="61" spans="1:21" x14ac:dyDescent="0.2">
      <c r="B61" s="286"/>
      <c r="E61" s="621"/>
      <c r="F61" s="621"/>
      <c r="G61" s="621"/>
      <c r="H61" s="621"/>
      <c r="I61" s="621"/>
      <c r="J61" s="621"/>
      <c r="K61" s="623"/>
      <c r="L61" s="626"/>
      <c r="M61" s="621"/>
      <c r="N61" s="621"/>
      <c r="O61" s="621"/>
      <c r="P61" s="621"/>
      <c r="Q61" s="621"/>
      <c r="R61" s="625"/>
      <c r="S61" s="624"/>
      <c r="T61" s="624"/>
    </row>
    <row r="62" spans="1:21" x14ac:dyDescent="0.2">
      <c r="A62" s="275">
        <v>8</v>
      </c>
      <c r="B62" s="286"/>
      <c r="D62" s="290" t="s">
        <v>26</v>
      </c>
      <c r="E62" s="621">
        <v>13331119</v>
      </c>
      <c r="F62" s="621">
        <v>6272624</v>
      </c>
      <c r="G62" s="621">
        <v>0</v>
      </c>
      <c r="H62" s="621">
        <v>4319820</v>
      </c>
      <c r="I62" s="621">
        <v>487197</v>
      </c>
      <c r="J62" s="621">
        <v>4434</v>
      </c>
      <c r="K62" s="623">
        <v>5250</v>
      </c>
      <c r="L62" s="626">
        <v>1304</v>
      </c>
      <c r="M62" s="621">
        <v>6089420</v>
      </c>
      <c r="N62" s="621">
        <v>326434</v>
      </c>
      <c r="O62" s="621">
        <v>98512</v>
      </c>
      <c r="P62" s="621">
        <v>0</v>
      </c>
      <c r="Q62" s="621">
        <v>23032</v>
      </c>
      <c r="R62" s="625">
        <v>0</v>
      </c>
      <c r="S62" s="624">
        <v>5.6</v>
      </c>
      <c r="T62" s="624">
        <v>0.5</v>
      </c>
      <c r="U62" s="275">
        <v>8</v>
      </c>
    </row>
    <row r="64" spans="1:21" x14ac:dyDescent="0.2">
      <c r="A64" s="275" t="s">
        <v>641</v>
      </c>
      <c r="L64" s="274" t="s">
        <v>640</v>
      </c>
    </row>
    <row r="65" spans="1:1" x14ac:dyDescent="0.2">
      <c r="A65" s="275" t="s">
        <v>618</v>
      </c>
    </row>
  </sheetData>
  <sortState ref="A11:L35">
    <sortCondition descending="1" ref="E11:E35"/>
  </sortState>
  <mergeCells count="48">
    <mergeCell ref="A1:K1"/>
    <mergeCell ref="B3:D9"/>
    <mergeCell ref="E3:E8"/>
    <mergeCell ref="F3:K3"/>
    <mergeCell ref="F4:F8"/>
    <mergeCell ref="G4:K4"/>
    <mergeCell ref="G5:G8"/>
    <mergeCell ref="H5:H8"/>
    <mergeCell ref="K5:K8"/>
    <mergeCell ref="H48:H51"/>
    <mergeCell ref="K48:K51"/>
    <mergeCell ref="E52:K52"/>
    <mergeCell ref="E9:K9"/>
    <mergeCell ref="A44:K44"/>
    <mergeCell ref="B46:D52"/>
    <mergeCell ref="E46:E51"/>
    <mergeCell ref="F46:K46"/>
    <mergeCell ref="F47:F51"/>
    <mergeCell ref="G47:K47"/>
    <mergeCell ref="G48:G51"/>
    <mergeCell ref="L1:U1"/>
    <mergeCell ref="M3:Q3"/>
    <mergeCell ref="U3:U9"/>
    <mergeCell ref="M4:M8"/>
    <mergeCell ref="N4:Q4"/>
    <mergeCell ref="R4:R7"/>
    <mergeCell ref="S4:S7"/>
    <mergeCell ref="T4:T7"/>
    <mergeCell ref="N5:N8"/>
    <mergeCell ref="P5:P8"/>
    <mergeCell ref="Q5:Q8"/>
    <mergeCell ref="R8:T8"/>
    <mergeCell ref="L9:Q9"/>
    <mergeCell ref="R9:T9"/>
    <mergeCell ref="L44:U44"/>
    <mergeCell ref="M46:Q46"/>
    <mergeCell ref="U46:U52"/>
    <mergeCell ref="M47:M51"/>
    <mergeCell ref="N47:Q47"/>
    <mergeCell ref="R47:R50"/>
    <mergeCell ref="S47:S50"/>
    <mergeCell ref="T47:T50"/>
    <mergeCell ref="N48:N51"/>
    <mergeCell ref="P48:P51"/>
    <mergeCell ref="Q48:Q51"/>
    <mergeCell ref="R51:T51"/>
    <mergeCell ref="L52:Q52"/>
    <mergeCell ref="R52:T52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&amp;C28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91"/>
  <sheetViews>
    <sheetView zoomScaleNormal="100" workbookViewId="0">
      <selection activeCell="V1" sqref="V1"/>
    </sheetView>
  </sheetViews>
  <sheetFormatPr baseColWidth="10" defaultColWidth="12" defaultRowHeight="11.25" x14ac:dyDescent="0.2"/>
  <cols>
    <col min="1" max="1" width="4" style="275" customWidth="1"/>
    <col min="2" max="3" width="1" style="275" customWidth="1"/>
    <col min="4" max="4" width="26.5" style="275" customWidth="1"/>
    <col min="5" max="5" width="13.33203125" style="275" customWidth="1"/>
    <col min="6" max="6" width="15.33203125" style="275" customWidth="1"/>
    <col min="7" max="7" width="11.5" style="275" customWidth="1"/>
    <col min="8" max="8" width="14.1640625" style="275" customWidth="1"/>
    <col min="9" max="10" width="14.83203125" style="275" customWidth="1"/>
    <col min="11" max="11" width="12.5" style="275" customWidth="1"/>
    <col min="12" max="12" width="12" style="274"/>
    <col min="13" max="20" width="12" style="275"/>
    <col min="21" max="21" width="4.33203125" style="275" bestFit="1" customWidth="1"/>
    <col min="22" max="16384" width="12" style="275"/>
  </cols>
  <sheetData>
    <row r="1" spans="1:22" ht="12" x14ac:dyDescent="0.2">
      <c r="A1" s="907" t="s">
        <v>1063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884" t="s">
        <v>1149</v>
      </c>
      <c r="M1" s="884"/>
      <c r="N1" s="884"/>
      <c r="O1" s="884"/>
      <c r="P1" s="884"/>
      <c r="Q1" s="884"/>
      <c r="R1" s="884"/>
      <c r="S1" s="884"/>
      <c r="T1" s="884"/>
      <c r="U1" s="884"/>
    </row>
    <row r="2" spans="1:22" ht="7.15" customHeight="1" x14ac:dyDescent="0.2">
      <c r="A2" s="12"/>
      <c r="B2" s="12"/>
      <c r="C2" s="12"/>
      <c r="D2" s="12"/>
      <c r="E2" s="299"/>
      <c r="F2" s="299"/>
      <c r="G2" s="299"/>
      <c r="H2" s="299"/>
      <c r="I2" s="299"/>
      <c r="J2" s="299"/>
      <c r="K2" s="299"/>
      <c r="L2" s="690"/>
      <c r="M2" s="690"/>
      <c r="N2" s="690"/>
      <c r="O2" s="690"/>
      <c r="P2" s="690"/>
      <c r="Q2" s="690"/>
      <c r="R2" s="690"/>
      <c r="S2" s="690"/>
      <c r="T2" s="690"/>
      <c r="U2" s="690"/>
    </row>
    <row r="3" spans="1:22" x14ac:dyDescent="0.2">
      <c r="A3" s="897" t="s">
        <v>31</v>
      </c>
      <c r="B3" s="891" t="s">
        <v>429</v>
      </c>
      <c r="C3" s="888"/>
      <c r="D3" s="888"/>
      <c r="E3" s="891" t="s">
        <v>1135</v>
      </c>
      <c r="F3" s="914" t="s">
        <v>384</v>
      </c>
      <c r="G3" s="915"/>
      <c r="H3" s="915"/>
      <c r="I3" s="915"/>
      <c r="J3" s="915"/>
      <c r="K3" s="915"/>
      <c r="L3" s="292"/>
      <c r="M3" s="885" t="s">
        <v>386</v>
      </c>
      <c r="N3" s="886"/>
      <c r="O3" s="886"/>
      <c r="P3" s="886"/>
      <c r="Q3" s="887"/>
      <c r="R3" s="294"/>
      <c r="S3" s="295" t="s">
        <v>431</v>
      </c>
      <c r="T3" s="292"/>
      <c r="U3" s="888" t="s">
        <v>31</v>
      </c>
    </row>
    <row r="4" spans="1:22" x14ac:dyDescent="0.2">
      <c r="A4" s="916"/>
      <c r="B4" s="908"/>
      <c r="C4" s="909"/>
      <c r="D4" s="909"/>
      <c r="E4" s="892"/>
      <c r="F4" s="891" t="s">
        <v>634</v>
      </c>
      <c r="G4" s="914" t="s">
        <v>354</v>
      </c>
      <c r="H4" s="915"/>
      <c r="I4" s="915"/>
      <c r="J4" s="915"/>
      <c r="K4" s="915"/>
      <c r="L4" s="292"/>
      <c r="M4" s="891" t="s">
        <v>634</v>
      </c>
      <c r="N4" s="885" t="s">
        <v>354</v>
      </c>
      <c r="O4" s="886"/>
      <c r="P4" s="886"/>
      <c r="Q4" s="887"/>
      <c r="R4" s="891" t="s">
        <v>432</v>
      </c>
      <c r="S4" s="894" t="s">
        <v>433</v>
      </c>
      <c r="T4" s="897" t="s">
        <v>635</v>
      </c>
      <c r="U4" s="889"/>
    </row>
    <row r="5" spans="1:22" ht="22.5" x14ac:dyDescent="0.2">
      <c r="A5" s="916"/>
      <c r="B5" s="908"/>
      <c r="C5" s="909"/>
      <c r="D5" s="909"/>
      <c r="E5" s="892"/>
      <c r="F5" s="892"/>
      <c r="G5" s="891" t="s">
        <v>412</v>
      </c>
      <c r="H5" s="891" t="s">
        <v>413</v>
      </c>
      <c r="I5" s="296" t="s">
        <v>455</v>
      </c>
      <c r="J5" s="279" t="s">
        <v>414</v>
      </c>
      <c r="K5" s="891" t="s">
        <v>415</v>
      </c>
      <c r="L5" s="684" t="s">
        <v>434</v>
      </c>
      <c r="M5" s="892"/>
      <c r="N5" s="894" t="s">
        <v>433</v>
      </c>
      <c r="O5" s="687" t="s">
        <v>435</v>
      </c>
      <c r="P5" s="894" t="s">
        <v>413</v>
      </c>
      <c r="Q5" s="897" t="s">
        <v>436</v>
      </c>
      <c r="R5" s="892"/>
      <c r="S5" s="895"/>
      <c r="T5" s="898"/>
      <c r="U5" s="889"/>
    </row>
    <row r="6" spans="1:22" x14ac:dyDescent="0.2">
      <c r="A6" s="916"/>
      <c r="B6" s="908"/>
      <c r="C6" s="909"/>
      <c r="D6" s="909"/>
      <c r="E6" s="892"/>
      <c r="F6" s="892"/>
      <c r="G6" s="892"/>
      <c r="H6" s="892"/>
      <c r="I6" s="297" t="s">
        <v>384</v>
      </c>
      <c r="J6" s="281" t="s">
        <v>416</v>
      </c>
      <c r="K6" s="892"/>
      <c r="L6" s="685" t="s">
        <v>437</v>
      </c>
      <c r="M6" s="892"/>
      <c r="N6" s="895"/>
      <c r="O6" s="688" t="s">
        <v>438</v>
      </c>
      <c r="P6" s="895"/>
      <c r="Q6" s="898"/>
      <c r="R6" s="892"/>
      <c r="S6" s="895"/>
      <c r="T6" s="898"/>
      <c r="U6" s="889"/>
    </row>
    <row r="7" spans="1:22" x14ac:dyDescent="0.2">
      <c r="A7" s="916"/>
      <c r="B7" s="908"/>
      <c r="C7" s="909"/>
      <c r="D7" s="909"/>
      <c r="E7" s="892"/>
      <c r="F7" s="892"/>
      <c r="G7" s="892"/>
      <c r="H7" s="892"/>
      <c r="I7" s="297" t="s">
        <v>445</v>
      </c>
      <c r="J7" s="281" t="s">
        <v>417</v>
      </c>
      <c r="K7" s="892"/>
      <c r="L7" s="685" t="s">
        <v>439</v>
      </c>
      <c r="M7" s="892"/>
      <c r="N7" s="895"/>
      <c r="O7" s="688" t="s">
        <v>440</v>
      </c>
      <c r="P7" s="895"/>
      <c r="Q7" s="898"/>
      <c r="R7" s="893"/>
      <c r="S7" s="896"/>
      <c r="T7" s="899"/>
      <c r="U7" s="889"/>
    </row>
    <row r="8" spans="1:22" x14ac:dyDescent="0.2">
      <c r="A8" s="916"/>
      <c r="B8" s="908"/>
      <c r="C8" s="909"/>
      <c r="D8" s="909"/>
      <c r="E8" s="893"/>
      <c r="F8" s="893"/>
      <c r="G8" s="893"/>
      <c r="H8" s="893"/>
      <c r="I8" s="298" t="s">
        <v>446</v>
      </c>
      <c r="J8" s="283" t="s">
        <v>345</v>
      </c>
      <c r="K8" s="893"/>
      <c r="L8" s="686" t="s">
        <v>441</v>
      </c>
      <c r="M8" s="893"/>
      <c r="N8" s="896"/>
      <c r="O8" s="689" t="s">
        <v>442</v>
      </c>
      <c r="P8" s="896"/>
      <c r="Q8" s="899"/>
      <c r="R8" s="900" t="s">
        <v>636</v>
      </c>
      <c r="S8" s="901"/>
      <c r="T8" s="902"/>
      <c r="U8" s="889"/>
    </row>
    <row r="9" spans="1:22" x14ac:dyDescent="0.2">
      <c r="A9" s="917"/>
      <c r="B9" s="910"/>
      <c r="C9" s="911"/>
      <c r="D9" s="911"/>
      <c r="E9" s="905" t="s">
        <v>418</v>
      </c>
      <c r="F9" s="906"/>
      <c r="G9" s="906"/>
      <c r="H9" s="906"/>
      <c r="I9" s="906"/>
      <c r="J9" s="906"/>
      <c r="K9" s="906"/>
      <c r="L9" s="912" t="s">
        <v>443</v>
      </c>
      <c r="M9" s="912"/>
      <c r="N9" s="912"/>
      <c r="O9" s="912"/>
      <c r="P9" s="912"/>
      <c r="Q9" s="913"/>
      <c r="R9" s="900" t="s">
        <v>154</v>
      </c>
      <c r="S9" s="901"/>
      <c r="T9" s="902"/>
      <c r="U9" s="890"/>
    </row>
    <row r="10" spans="1:22" ht="2.25" customHeight="1" x14ac:dyDescent="0.2">
      <c r="B10" s="284"/>
      <c r="E10" s="285"/>
      <c r="F10" s="285"/>
      <c r="G10" s="285"/>
      <c r="H10" s="285"/>
      <c r="I10" s="285"/>
      <c r="J10" s="285"/>
      <c r="L10" s="288"/>
      <c r="M10" s="303"/>
      <c r="N10" s="303"/>
      <c r="O10" s="303"/>
      <c r="P10" s="304"/>
      <c r="Q10" s="303"/>
      <c r="R10" s="305"/>
      <c r="S10" s="305"/>
      <c r="T10" s="305"/>
      <c r="U10" s="274"/>
      <c r="V10" s="274"/>
    </row>
    <row r="11" spans="1:22" ht="10.15" customHeight="1" x14ac:dyDescent="0.2">
      <c r="A11" s="275">
        <v>1</v>
      </c>
      <c r="B11" s="286"/>
      <c r="D11" s="275" t="s">
        <v>779</v>
      </c>
      <c r="E11" s="621">
        <v>113601</v>
      </c>
      <c r="F11" s="621">
        <v>191304</v>
      </c>
      <c r="G11" s="621">
        <v>0</v>
      </c>
      <c r="H11" s="621">
        <v>118027</v>
      </c>
      <c r="I11" s="621">
        <v>5856</v>
      </c>
      <c r="J11" s="621">
        <v>3032</v>
      </c>
      <c r="K11" s="623">
        <v>15000</v>
      </c>
      <c r="L11" s="626">
        <v>24</v>
      </c>
      <c r="M11" s="621">
        <v>181984</v>
      </c>
      <c r="N11" s="621">
        <v>27557</v>
      </c>
      <c r="O11" s="621">
        <v>22225</v>
      </c>
      <c r="P11" s="621">
        <v>44021</v>
      </c>
      <c r="Q11" s="621">
        <v>9851</v>
      </c>
      <c r="R11" s="625">
        <v>0</v>
      </c>
      <c r="S11" s="624">
        <v>16.8</v>
      </c>
      <c r="T11" s="624">
        <v>7.6</v>
      </c>
      <c r="U11" s="274">
        <v>1</v>
      </c>
      <c r="V11" s="274"/>
    </row>
    <row r="12" spans="1:22" ht="10.15" customHeight="1" x14ac:dyDescent="0.2">
      <c r="A12" s="275">
        <v>2</v>
      </c>
      <c r="B12" s="286"/>
      <c r="D12" s="275" t="s">
        <v>780</v>
      </c>
      <c r="E12" s="621">
        <v>107327</v>
      </c>
      <c r="F12" s="621">
        <v>123417</v>
      </c>
      <c r="G12" s="621">
        <v>15</v>
      </c>
      <c r="H12" s="621">
        <v>84342</v>
      </c>
      <c r="I12" s="621">
        <v>11193</v>
      </c>
      <c r="J12" s="621">
        <v>4136</v>
      </c>
      <c r="K12" s="623">
        <v>0</v>
      </c>
      <c r="L12" s="626">
        <v>27</v>
      </c>
      <c r="M12" s="621">
        <v>118149</v>
      </c>
      <c r="N12" s="621">
        <v>22768</v>
      </c>
      <c r="O12" s="621">
        <v>21808</v>
      </c>
      <c r="P12" s="621">
        <v>29733</v>
      </c>
      <c r="Q12" s="621">
        <v>3573</v>
      </c>
      <c r="R12" s="624">
        <v>0</v>
      </c>
      <c r="S12" s="624">
        <v>19.399999999999999</v>
      </c>
      <c r="T12" s="624">
        <v>4.7</v>
      </c>
      <c r="U12" s="274">
        <v>2</v>
      </c>
      <c r="V12" s="274"/>
    </row>
    <row r="13" spans="1:22" ht="10.15" customHeight="1" x14ac:dyDescent="0.2">
      <c r="A13" s="275">
        <v>3</v>
      </c>
      <c r="B13" s="286"/>
      <c r="D13" s="275" t="s">
        <v>781</v>
      </c>
      <c r="E13" s="621">
        <v>129728</v>
      </c>
      <c r="F13" s="621">
        <v>188618</v>
      </c>
      <c r="G13" s="645">
        <v>0</v>
      </c>
      <c r="H13" s="621">
        <v>116285</v>
      </c>
      <c r="I13" s="621">
        <v>3250</v>
      </c>
      <c r="J13" s="621">
        <v>7843</v>
      </c>
      <c r="K13" s="623">
        <v>5600</v>
      </c>
      <c r="L13" s="626">
        <v>67</v>
      </c>
      <c r="M13" s="621">
        <v>177035</v>
      </c>
      <c r="N13" s="621">
        <v>23764</v>
      </c>
      <c r="O13" s="621">
        <v>15641</v>
      </c>
      <c r="P13" s="621">
        <v>36287</v>
      </c>
      <c r="Q13" s="621">
        <v>21606</v>
      </c>
      <c r="R13" s="624">
        <v>0</v>
      </c>
      <c r="S13" s="624">
        <v>15.6</v>
      </c>
      <c r="T13" s="624">
        <v>16.3</v>
      </c>
      <c r="U13" s="275">
        <v>3</v>
      </c>
    </row>
    <row r="14" spans="1:22" ht="10.15" customHeight="1" x14ac:dyDescent="0.2">
      <c r="A14" s="275">
        <v>4</v>
      </c>
      <c r="B14" s="286"/>
      <c r="D14" s="275" t="s">
        <v>782</v>
      </c>
      <c r="E14" s="621">
        <v>156640</v>
      </c>
      <c r="F14" s="621">
        <v>268848</v>
      </c>
      <c r="G14" s="621">
        <v>0</v>
      </c>
      <c r="H14" s="621">
        <v>139087</v>
      </c>
      <c r="I14" s="621">
        <v>14496</v>
      </c>
      <c r="J14" s="621">
        <v>10826</v>
      </c>
      <c r="K14" s="623">
        <v>10000</v>
      </c>
      <c r="L14" s="626">
        <v>640</v>
      </c>
      <c r="M14" s="621">
        <v>212387</v>
      </c>
      <c r="N14" s="621">
        <v>30484</v>
      </c>
      <c r="O14" s="621">
        <v>25194</v>
      </c>
      <c r="P14" s="621">
        <v>46849</v>
      </c>
      <c r="Q14" s="621">
        <v>19677</v>
      </c>
      <c r="R14" s="625">
        <v>0</v>
      </c>
      <c r="S14" s="624">
        <v>16.399999999999999</v>
      </c>
      <c r="T14" s="624">
        <v>13.6</v>
      </c>
      <c r="U14" s="275">
        <v>4</v>
      </c>
    </row>
    <row r="15" spans="1:22" ht="10.15" customHeight="1" x14ac:dyDescent="0.2">
      <c r="A15" s="275">
        <v>5</v>
      </c>
      <c r="B15" s="286"/>
      <c r="D15" s="275" t="s">
        <v>783</v>
      </c>
      <c r="E15" s="621">
        <v>146597</v>
      </c>
      <c r="F15" s="621">
        <v>191479</v>
      </c>
      <c r="G15" s="621">
        <v>60</v>
      </c>
      <c r="H15" s="621">
        <v>137878</v>
      </c>
      <c r="I15" s="621">
        <v>5910</v>
      </c>
      <c r="J15" s="621">
        <v>5156</v>
      </c>
      <c r="K15" s="623">
        <v>1970</v>
      </c>
      <c r="L15" s="626">
        <v>32</v>
      </c>
      <c r="M15" s="621">
        <v>183712</v>
      </c>
      <c r="N15" s="621">
        <v>29985</v>
      </c>
      <c r="O15" s="621">
        <v>35485</v>
      </c>
      <c r="P15" s="621">
        <v>42084</v>
      </c>
      <c r="Q15" s="621">
        <v>11666</v>
      </c>
      <c r="R15" s="624">
        <v>0</v>
      </c>
      <c r="S15" s="624">
        <v>17</v>
      </c>
      <c r="T15" s="624">
        <v>8.5</v>
      </c>
      <c r="U15" s="275">
        <v>5</v>
      </c>
    </row>
    <row r="16" spans="1:22" ht="10.15" customHeight="1" x14ac:dyDescent="0.2">
      <c r="A16" s="275">
        <v>6</v>
      </c>
      <c r="B16" s="286"/>
      <c r="D16" s="275" t="s">
        <v>784</v>
      </c>
      <c r="E16" s="621">
        <v>135023</v>
      </c>
      <c r="F16" s="621">
        <v>206916</v>
      </c>
      <c r="G16" s="621">
        <v>4</v>
      </c>
      <c r="H16" s="621">
        <v>114240</v>
      </c>
      <c r="I16" s="621">
        <v>13014</v>
      </c>
      <c r="J16" s="621">
        <v>4319</v>
      </c>
      <c r="K16" s="623">
        <v>0</v>
      </c>
      <c r="L16" s="626">
        <v>409</v>
      </c>
      <c r="M16" s="621">
        <v>187754</v>
      </c>
      <c r="N16" s="621">
        <v>24373</v>
      </c>
      <c r="O16" s="621">
        <v>25622</v>
      </c>
      <c r="P16" s="621">
        <v>38273</v>
      </c>
      <c r="Q16" s="621">
        <v>6099</v>
      </c>
      <c r="R16" s="624">
        <v>0</v>
      </c>
      <c r="S16" s="624">
        <v>15.7</v>
      </c>
      <c r="T16" s="624">
        <v>6.1</v>
      </c>
      <c r="U16" s="275">
        <v>6</v>
      </c>
    </row>
    <row r="17" spans="1:21" ht="10.15" customHeight="1" x14ac:dyDescent="0.2">
      <c r="A17" s="275">
        <v>7</v>
      </c>
      <c r="B17" s="286"/>
      <c r="D17" s="275" t="s">
        <v>785</v>
      </c>
      <c r="E17" s="621">
        <v>140807</v>
      </c>
      <c r="F17" s="621">
        <v>250187</v>
      </c>
      <c r="G17" s="621">
        <v>0</v>
      </c>
      <c r="H17" s="621">
        <v>139331</v>
      </c>
      <c r="I17" s="621">
        <v>18610</v>
      </c>
      <c r="J17" s="621">
        <v>4625</v>
      </c>
      <c r="K17" s="623">
        <v>0</v>
      </c>
      <c r="L17" s="626">
        <v>213</v>
      </c>
      <c r="M17" s="621">
        <v>216155</v>
      </c>
      <c r="N17" s="621">
        <v>30484</v>
      </c>
      <c r="O17" s="621">
        <v>31515</v>
      </c>
      <c r="P17" s="621">
        <v>48226</v>
      </c>
      <c r="Q17" s="621">
        <v>10100</v>
      </c>
      <c r="R17" s="625">
        <v>0</v>
      </c>
      <c r="S17" s="624">
        <v>16.100000000000001</v>
      </c>
      <c r="T17" s="624">
        <v>7.2</v>
      </c>
      <c r="U17" s="275">
        <v>7</v>
      </c>
    </row>
    <row r="18" spans="1:21" ht="10.15" customHeight="1" x14ac:dyDescent="0.2">
      <c r="A18" s="275">
        <v>8</v>
      </c>
      <c r="B18" s="286"/>
      <c r="D18" s="275" t="s">
        <v>786</v>
      </c>
      <c r="E18" s="621">
        <v>183402</v>
      </c>
      <c r="F18" s="621">
        <v>225227</v>
      </c>
      <c r="G18" s="621">
        <v>0</v>
      </c>
      <c r="H18" s="621">
        <v>170715</v>
      </c>
      <c r="I18" s="621">
        <v>21841</v>
      </c>
      <c r="J18" s="621">
        <v>4115</v>
      </c>
      <c r="K18" s="623">
        <v>0</v>
      </c>
      <c r="L18" s="626">
        <v>29</v>
      </c>
      <c r="M18" s="621">
        <v>220378</v>
      </c>
      <c r="N18" s="621">
        <v>37437</v>
      </c>
      <c r="O18" s="621">
        <v>37940</v>
      </c>
      <c r="P18" s="621">
        <v>63757</v>
      </c>
      <c r="Q18" s="621">
        <v>5854</v>
      </c>
      <c r="R18" s="625">
        <v>0</v>
      </c>
      <c r="S18" s="624">
        <v>16.899999999999999</v>
      </c>
      <c r="T18" s="624">
        <v>3.9</v>
      </c>
      <c r="U18" s="275">
        <v>8</v>
      </c>
    </row>
    <row r="19" spans="1:21" ht="10.15" customHeight="1" x14ac:dyDescent="0.2">
      <c r="A19" s="275">
        <v>9</v>
      </c>
      <c r="B19" s="286"/>
      <c r="D19" s="275" t="s">
        <v>787</v>
      </c>
      <c r="E19" s="621">
        <v>221067</v>
      </c>
      <c r="F19" s="621">
        <v>281223</v>
      </c>
      <c r="G19" s="621">
        <v>0</v>
      </c>
      <c r="H19" s="621">
        <v>191115</v>
      </c>
      <c r="I19" s="621">
        <v>13463</v>
      </c>
      <c r="J19" s="621">
        <v>10123</v>
      </c>
      <c r="K19" s="623">
        <v>11679</v>
      </c>
      <c r="L19" s="626">
        <v>56</v>
      </c>
      <c r="M19" s="621">
        <v>256653</v>
      </c>
      <c r="N19" s="621">
        <v>47355</v>
      </c>
      <c r="O19" s="621">
        <v>24284</v>
      </c>
      <c r="P19" s="621">
        <v>64335</v>
      </c>
      <c r="Q19" s="621">
        <v>9887</v>
      </c>
      <c r="R19" s="625">
        <v>0</v>
      </c>
      <c r="S19" s="624">
        <v>19.8</v>
      </c>
      <c r="T19" s="624">
        <v>5.6</v>
      </c>
      <c r="U19" s="275">
        <v>9</v>
      </c>
    </row>
    <row r="20" spans="1:21" ht="10.15" customHeight="1" x14ac:dyDescent="0.2">
      <c r="A20" s="275">
        <v>10</v>
      </c>
      <c r="B20" s="286"/>
      <c r="D20" s="275" t="s">
        <v>788</v>
      </c>
      <c r="E20" s="621">
        <v>89163</v>
      </c>
      <c r="F20" s="621">
        <v>135790</v>
      </c>
      <c r="G20" s="621">
        <v>0</v>
      </c>
      <c r="H20" s="621">
        <v>76324</v>
      </c>
      <c r="I20" s="621">
        <v>9719</v>
      </c>
      <c r="J20" s="621">
        <v>3652</v>
      </c>
      <c r="K20" s="623">
        <v>9700</v>
      </c>
      <c r="L20" s="626">
        <v>27</v>
      </c>
      <c r="M20" s="621">
        <v>128021</v>
      </c>
      <c r="N20" s="621">
        <v>20512</v>
      </c>
      <c r="O20" s="621">
        <v>19802</v>
      </c>
      <c r="P20" s="621">
        <v>24568</v>
      </c>
      <c r="Q20" s="621">
        <v>4885</v>
      </c>
      <c r="R20" s="625">
        <v>0</v>
      </c>
      <c r="S20" s="624">
        <v>18.600000000000001</v>
      </c>
      <c r="T20" s="624">
        <v>7.1</v>
      </c>
      <c r="U20" s="275">
        <v>10</v>
      </c>
    </row>
    <row r="21" spans="1:21" ht="2.25" customHeight="1" x14ac:dyDescent="0.2">
      <c r="B21" s="286"/>
      <c r="E21" s="621"/>
      <c r="F21" s="621"/>
      <c r="G21" s="621"/>
      <c r="H21" s="621"/>
      <c r="I21" s="621"/>
      <c r="J21" s="621"/>
      <c r="K21" s="623"/>
      <c r="L21" s="626"/>
      <c r="M21" s="621"/>
      <c r="N21" s="621"/>
      <c r="O21" s="621"/>
      <c r="P21" s="621"/>
      <c r="Q21" s="621"/>
      <c r="R21" s="625"/>
      <c r="S21" s="624"/>
      <c r="T21" s="624"/>
    </row>
    <row r="22" spans="1:21" ht="10.15" customHeight="1" x14ac:dyDescent="0.2">
      <c r="A22" s="275">
        <v>11</v>
      </c>
      <c r="B22" s="286"/>
      <c r="D22" s="275" t="s">
        <v>789</v>
      </c>
      <c r="E22" s="621">
        <v>122722</v>
      </c>
      <c r="F22" s="621">
        <v>165252</v>
      </c>
      <c r="G22" s="621">
        <v>3</v>
      </c>
      <c r="H22" s="621">
        <v>116533</v>
      </c>
      <c r="I22" s="621">
        <v>20096</v>
      </c>
      <c r="J22" s="621">
        <v>2926</v>
      </c>
      <c r="K22" s="623">
        <v>2409</v>
      </c>
      <c r="L22" s="626">
        <v>40</v>
      </c>
      <c r="M22" s="621">
        <v>162365</v>
      </c>
      <c r="N22" s="621">
        <v>29945</v>
      </c>
      <c r="O22" s="621">
        <v>32412</v>
      </c>
      <c r="P22" s="621">
        <v>38601</v>
      </c>
      <c r="Q22" s="621">
        <v>12003</v>
      </c>
      <c r="R22" s="624">
        <v>0</v>
      </c>
      <c r="S22" s="624">
        <v>19.399999999999999</v>
      </c>
      <c r="T22" s="624">
        <v>9.6999999999999993</v>
      </c>
      <c r="U22" s="275">
        <v>11</v>
      </c>
    </row>
    <row r="23" spans="1:21" ht="10.15" customHeight="1" x14ac:dyDescent="0.2">
      <c r="A23" s="275">
        <v>12</v>
      </c>
      <c r="B23" s="286"/>
      <c r="D23" s="275" t="s">
        <v>790</v>
      </c>
      <c r="E23" s="621">
        <v>101028</v>
      </c>
      <c r="F23" s="621">
        <v>141258</v>
      </c>
      <c r="G23" s="621">
        <v>0</v>
      </c>
      <c r="H23" s="621">
        <v>104901</v>
      </c>
      <c r="I23" s="621">
        <v>2666</v>
      </c>
      <c r="J23" s="621">
        <v>1918</v>
      </c>
      <c r="K23" s="623">
        <v>1800</v>
      </c>
      <c r="L23" s="626">
        <v>27</v>
      </c>
      <c r="M23" s="621">
        <v>149557</v>
      </c>
      <c r="N23" s="621">
        <v>19499</v>
      </c>
      <c r="O23" s="621">
        <v>22056</v>
      </c>
      <c r="P23" s="621">
        <v>34735</v>
      </c>
      <c r="Q23" s="621">
        <v>9396</v>
      </c>
      <c r="R23" s="625">
        <v>0</v>
      </c>
      <c r="S23" s="624">
        <v>13.7</v>
      </c>
      <c r="T23" s="624">
        <v>6.7</v>
      </c>
      <c r="U23" s="275">
        <v>12</v>
      </c>
    </row>
    <row r="24" spans="1:21" ht="10.15" customHeight="1" x14ac:dyDescent="0.2">
      <c r="A24" s="275">
        <v>13</v>
      </c>
      <c r="B24" s="286"/>
      <c r="D24" s="275" t="s">
        <v>791</v>
      </c>
      <c r="E24" s="621">
        <v>119339</v>
      </c>
      <c r="F24" s="621">
        <v>170323</v>
      </c>
      <c r="G24" s="621">
        <v>6</v>
      </c>
      <c r="H24" s="621">
        <v>110812</v>
      </c>
      <c r="I24" s="621">
        <v>12271</v>
      </c>
      <c r="J24" s="621">
        <v>7899</v>
      </c>
      <c r="K24" s="623">
        <v>5000</v>
      </c>
      <c r="L24" s="626">
        <v>64</v>
      </c>
      <c r="M24" s="621">
        <v>168459</v>
      </c>
      <c r="N24" s="621">
        <v>29286</v>
      </c>
      <c r="O24" s="621">
        <v>30603</v>
      </c>
      <c r="P24" s="621">
        <v>33449</v>
      </c>
      <c r="Q24" s="621">
        <v>14695</v>
      </c>
      <c r="R24" s="624">
        <v>0</v>
      </c>
      <c r="S24" s="624">
        <v>18.399999999999999</v>
      </c>
      <c r="T24" s="624">
        <v>11.6</v>
      </c>
      <c r="U24" s="275">
        <v>13</v>
      </c>
    </row>
    <row r="25" spans="1:21" ht="10.15" customHeight="1" x14ac:dyDescent="0.2">
      <c r="A25" s="275">
        <v>14</v>
      </c>
      <c r="B25" s="286"/>
      <c r="D25" s="275" t="s">
        <v>792</v>
      </c>
      <c r="E25" s="621">
        <v>354990</v>
      </c>
      <c r="F25" s="621">
        <v>1029841</v>
      </c>
      <c r="G25" s="621">
        <v>61</v>
      </c>
      <c r="H25" s="621">
        <v>693747</v>
      </c>
      <c r="I25" s="621">
        <v>12036</v>
      </c>
      <c r="J25" s="621">
        <v>6842</v>
      </c>
      <c r="K25" s="623">
        <v>20000</v>
      </c>
      <c r="L25" s="626">
        <v>110</v>
      </c>
      <c r="M25" s="621">
        <v>921801</v>
      </c>
      <c r="N25" s="621">
        <v>88425</v>
      </c>
      <c r="O25" s="621">
        <v>62187</v>
      </c>
      <c r="P25" s="621">
        <v>296290</v>
      </c>
      <c r="Q25" s="621">
        <v>4904</v>
      </c>
      <c r="R25" s="624">
        <v>0</v>
      </c>
      <c r="S25" s="624">
        <v>11</v>
      </c>
      <c r="T25" s="624">
        <v>1.2</v>
      </c>
      <c r="U25" s="275">
        <v>14</v>
      </c>
    </row>
    <row r="26" spans="1:21" ht="10.15" customHeight="1" x14ac:dyDescent="0.2">
      <c r="A26" s="275">
        <v>15</v>
      </c>
      <c r="B26" s="286"/>
      <c r="D26" s="275" t="s">
        <v>793</v>
      </c>
      <c r="E26" s="621">
        <v>99481</v>
      </c>
      <c r="F26" s="621">
        <v>136918</v>
      </c>
      <c r="G26" s="621">
        <v>0</v>
      </c>
      <c r="H26" s="621">
        <v>88142</v>
      </c>
      <c r="I26" s="621">
        <v>3096</v>
      </c>
      <c r="J26" s="621">
        <v>5524</v>
      </c>
      <c r="K26" s="623">
        <v>10000</v>
      </c>
      <c r="L26" s="626">
        <v>16</v>
      </c>
      <c r="M26" s="621">
        <v>127799</v>
      </c>
      <c r="N26" s="621">
        <v>19066</v>
      </c>
      <c r="O26" s="621">
        <v>14285</v>
      </c>
      <c r="P26" s="621">
        <v>28049</v>
      </c>
      <c r="Q26" s="621">
        <v>11364</v>
      </c>
      <c r="R26" s="625">
        <v>0</v>
      </c>
      <c r="S26" s="624">
        <v>16.600000000000001</v>
      </c>
      <c r="T26" s="624">
        <v>11.8</v>
      </c>
      <c r="U26" s="275">
        <v>15</v>
      </c>
    </row>
    <row r="27" spans="1:21" ht="10.15" customHeight="1" x14ac:dyDescent="0.2">
      <c r="A27" s="275">
        <v>16</v>
      </c>
      <c r="B27" s="286"/>
      <c r="D27" s="275" t="s">
        <v>794</v>
      </c>
      <c r="E27" s="621">
        <v>131421</v>
      </c>
      <c r="F27" s="621">
        <v>160749</v>
      </c>
      <c r="G27" s="621">
        <v>0</v>
      </c>
      <c r="H27" s="621">
        <v>109881</v>
      </c>
      <c r="I27" s="621">
        <v>3100</v>
      </c>
      <c r="J27" s="621">
        <v>6496</v>
      </c>
      <c r="K27" s="623">
        <v>9000</v>
      </c>
      <c r="L27" s="626">
        <v>16</v>
      </c>
      <c r="M27" s="621">
        <v>156546</v>
      </c>
      <c r="N27" s="621">
        <v>22148</v>
      </c>
      <c r="O27" s="621">
        <v>18595</v>
      </c>
      <c r="P27" s="621">
        <v>41671</v>
      </c>
      <c r="Q27" s="621">
        <v>8059</v>
      </c>
      <c r="R27" s="625">
        <v>0</v>
      </c>
      <c r="S27" s="624">
        <v>15.6</v>
      </c>
      <c r="T27" s="624">
        <v>8.1</v>
      </c>
      <c r="U27" s="275">
        <v>16</v>
      </c>
    </row>
    <row r="28" spans="1:21" ht="10.15" customHeight="1" x14ac:dyDescent="0.2">
      <c r="A28" s="275">
        <v>17</v>
      </c>
      <c r="B28" s="286"/>
      <c r="D28" s="275" t="s">
        <v>767</v>
      </c>
      <c r="E28" s="621">
        <v>266217</v>
      </c>
      <c r="F28" s="621">
        <v>423973</v>
      </c>
      <c r="G28" s="621">
        <v>2</v>
      </c>
      <c r="H28" s="621">
        <v>224988</v>
      </c>
      <c r="I28" s="621">
        <v>30471</v>
      </c>
      <c r="J28" s="621">
        <v>13952</v>
      </c>
      <c r="K28" s="623">
        <v>16029</v>
      </c>
      <c r="L28" s="626">
        <v>578</v>
      </c>
      <c r="M28" s="621">
        <v>364922</v>
      </c>
      <c r="N28" s="621">
        <v>56014</v>
      </c>
      <c r="O28" s="621">
        <v>56688</v>
      </c>
      <c r="P28" s="621">
        <v>75986</v>
      </c>
      <c r="Q28" s="621">
        <v>17691</v>
      </c>
      <c r="R28" s="624">
        <v>0</v>
      </c>
      <c r="S28" s="624">
        <v>19.3</v>
      </c>
      <c r="T28" s="624">
        <v>8.6</v>
      </c>
      <c r="U28" s="275">
        <v>17</v>
      </c>
    </row>
    <row r="29" spans="1:21" ht="10.15" customHeight="1" x14ac:dyDescent="0.2">
      <c r="A29" s="275">
        <v>18</v>
      </c>
      <c r="B29" s="286"/>
      <c r="D29" s="275" t="s">
        <v>795</v>
      </c>
      <c r="E29" s="621">
        <v>138847</v>
      </c>
      <c r="F29" s="621">
        <v>234367</v>
      </c>
      <c r="G29" s="621">
        <v>13</v>
      </c>
      <c r="H29" s="621">
        <v>151615</v>
      </c>
      <c r="I29" s="621">
        <v>10234</v>
      </c>
      <c r="J29" s="621">
        <v>2233</v>
      </c>
      <c r="K29" s="623">
        <v>5000</v>
      </c>
      <c r="L29" s="626">
        <v>172</v>
      </c>
      <c r="M29" s="621">
        <v>220184</v>
      </c>
      <c r="N29" s="621">
        <v>30298</v>
      </c>
      <c r="O29" s="621">
        <v>19091</v>
      </c>
      <c r="P29" s="621">
        <v>54505</v>
      </c>
      <c r="Q29" s="621">
        <v>11882</v>
      </c>
      <c r="R29" s="624">
        <v>0</v>
      </c>
      <c r="S29" s="624">
        <v>15.5</v>
      </c>
      <c r="T29" s="624">
        <v>10.7</v>
      </c>
      <c r="U29" s="275">
        <v>18</v>
      </c>
    </row>
    <row r="30" spans="1:21" ht="10.15" customHeight="1" x14ac:dyDescent="0.2">
      <c r="A30" s="275">
        <v>19</v>
      </c>
      <c r="B30" s="286"/>
      <c r="D30" s="275" t="s">
        <v>796</v>
      </c>
      <c r="E30" s="621">
        <v>180468</v>
      </c>
      <c r="F30" s="621">
        <v>281984</v>
      </c>
      <c r="G30" s="621">
        <v>9</v>
      </c>
      <c r="H30" s="621">
        <v>159377</v>
      </c>
      <c r="I30" s="621">
        <v>16629</v>
      </c>
      <c r="J30" s="621">
        <v>10734</v>
      </c>
      <c r="K30" s="623">
        <v>0</v>
      </c>
      <c r="L30" s="626">
        <v>168</v>
      </c>
      <c r="M30" s="621">
        <v>243266</v>
      </c>
      <c r="N30" s="621">
        <v>29567</v>
      </c>
      <c r="O30" s="621">
        <v>49249</v>
      </c>
      <c r="P30" s="621">
        <v>50964</v>
      </c>
      <c r="Q30" s="621">
        <v>12771</v>
      </c>
      <c r="R30" s="624">
        <v>0</v>
      </c>
      <c r="S30" s="624">
        <v>14.1</v>
      </c>
      <c r="T30" s="624">
        <v>7.6</v>
      </c>
      <c r="U30" s="275">
        <v>19</v>
      </c>
    </row>
    <row r="31" spans="1:21" ht="10.15" customHeight="1" x14ac:dyDescent="0.2">
      <c r="A31" s="275">
        <v>20</v>
      </c>
      <c r="B31" s="286"/>
      <c r="D31" s="275" t="s">
        <v>797</v>
      </c>
      <c r="E31" s="621">
        <v>138136</v>
      </c>
      <c r="F31" s="621">
        <v>275401</v>
      </c>
      <c r="G31" s="621">
        <v>0</v>
      </c>
      <c r="H31" s="621">
        <v>135085</v>
      </c>
      <c r="I31" s="621">
        <v>14212</v>
      </c>
      <c r="J31" s="621">
        <v>15479</v>
      </c>
      <c r="K31" s="623">
        <v>25400</v>
      </c>
      <c r="L31" s="626">
        <v>76</v>
      </c>
      <c r="M31" s="621">
        <v>222804</v>
      </c>
      <c r="N31" s="621">
        <v>27752</v>
      </c>
      <c r="O31" s="621">
        <v>35786</v>
      </c>
      <c r="P31" s="621">
        <v>40559</v>
      </c>
      <c r="Q31" s="621">
        <v>12972</v>
      </c>
      <c r="R31" s="625">
        <v>0</v>
      </c>
      <c r="S31" s="624">
        <v>15.9</v>
      </c>
      <c r="T31" s="624">
        <v>11.1</v>
      </c>
      <c r="U31" s="275">
        <v>20</v>
      </c>
    </row>
    <row r="32" spans="1:21" ht="2.25" customHeight="1" x14ac:dyDescent="0.2">
      <c r="B32" s="286"/>
      <c r="E32" s="621"/>
      <c r="F32" s="621"/>
      <c r="G32" s="621"/>
      <c r="H32" s="621"/>
      <c r="I32" s="621"/>
      <c r="J32" s="621"/>
      <c r="K32" s="623"/>
      <c r="L32" s="626"/>
      <c r="M32" s="621"/>
      <c r="N32" s="621"/>
      <c r="O32" s="621"/>
      <c r="P32" s="621"/>
      <c r="Q32" s="621"/>
      <c r="R32" s="621"/>
      <c r="S32" s="624"/>
      <c r="T32" s="624"/>
    </row>
    <row r="33" spans="1:21" ht="10.15" customHeight="1" x14ac:dyDescent="0.2">
      <c r="A33" s="275">
        <v>21</v>
      </c>
      <c r="B33" s="286"/>
      <c r="D33" s="275" t="s">
        <v>798</v>
      </c>
      <c r="E33" s="621">
        <v>121723</v>
      </c>
      <c r="F33" s="621">
        <v>176723</v>
      </c>
      <c r="G33" s="621">
        <v>0</v>
      </c>
      <c r="H33" s="621">
        <v>99325</v>
      </c>
      <c r="I33" s="621">
        <v>2059</v>
      </c>
      <c r="J33" s="621">
        <v>15951</v>
      </c>
      <c r="K33" s="623">
        <v>2928</v>
      </c>
      <c r="L33" s="626">
        <v>150</v>
      </c>
      <c r="M33" s="621">
        <v>151211</v>
      </c>
      <c r="N33" s="621">
        <v>27389</v>
      </c>
      <c r="O33" s="621">
        <v>13768</v>
      </c>
      <c r="P33" s="621">
        <v>30259</v>
      </c>
      <c r="Q33" s="621">
        <v>15169</v>
      </c>
      <c r="R33" s="625">
        <v>0</v>
      </c>
      <c r="S33" s="624">
        <v>21.5</v>
      </c>
      <c r="T33" s="624">
        <v>13.4</v>
      </c>
      <c r="U33" s="275">
        <v>21</v>
      </c>
    </row>
    <row r="34" spans="1:21" ht="10.15" customHeight="1" x14ac:dyDescent="0.2">
      <c r="A34" s="275">
        <v>22</v>
      </c>
      <c r="B34" s="286"/>
      <c r="D34" s="275" t="s">
        <v>799</v>
      </c>
      <c r="E34" s="621">
        <v>79128</v>
      </c>
      <c r="F34" s="621">
        <v>106743</v>
      </c>
      <c r="G34" s="621">
        <v>48</v>
      </c>
      <c r="H34" s="621">
        <v>64218</v>
      </c>
      <c r="I34" s="621">
        <v>3132</v>
      </c>
      <c r="J34" s="621">
        <v>4122</v>
      </c>
      <c r="K34" s="623">
        <v>1000</v>
      </c>
      <c r="L34" s="626">
        <v>163</v>
      </c>
      <c r="M34" s="621">
        <v>111055</v>
      </c>
      <c r="N34" s="621">
        <v>18470</v>
      </c>
      <c r="O34" s="621">
        <v>14583</v>
      </c>
      <c r="P34" s="621">
        <v>18113</v>
      </c>
      <c r="Q34" s="621">
        <v>8988</v>
      </c>
      <c r="R34" s="624">
        <v>0.1</v>
      </c>
      <c r="S34" s="624">
        <v>20.2</v>
      </c>
      <c r="T34" s="624">
        <v>11.8</v>
      </c>
      <c r="U34" s="275">
        <v>22</v>
      </c>
    </row>
    <row r="35" spans="1:21" ht="10.15" customHeight="1" x14ac:dyDescent="0.2">
      <c r="A35" s="275">
        <v>23</v>
      </c>
      <c r="B35" s="286"/>
      <c r="D35" s="275" t="s">
        <v>800</v>
      </c>
      <c r="E35" s="621">
        <v>125101</v>
      </c>
      <c r="F35" s="621">
        <v>177845</v>
      </c>
      <c r="G35" s="621">
        <v>61</v>
      </c>
      <c r="H35" s="621">
        <v>105584</v>
      </c>
      <c r="I35" s="621">
        <v>14351</v>
      </c>
      <c r="J35" s="621">
        <v>5859</v>
      </c>
      <c r="K35" s="623">
        <v>2488</v>
      </c>
      <c r="L35" s="626">
        <v>204</v>
      </c>
      <c r="M35" s="621">
        <v>151128</v>
      </c>
      <c r="N35" s="621">
        <v>25040</v>
      </c>
      <c r="O35" s="621">
        <v>23641</v>
      </c>
      <c r="P35" s="621">
        <v>30396</v>
      </c>
      <c r="Q35" s="621">
        <v>9620</v>
      </c>
      <c r="R35" s="624">
        <v>0</v>
      </c>
      <c r="S35" s="624">
        <v>18.3</v>
      </c>
      <c r="T35" s="624">
        <v>8.1999999999999993</v>
      </c>
      <c r="U35" s="275">
        <v>23</v>
      </c>
    </row>
    <row r="36" spans="1:21" ht="10.15" customHeight="1" x14ac:dyDescent="0.2">
      <c r="A36" s="275">
        <v>24</v>
      </c>
      <c r="B36" s="286"/>
      <c r="D36" s="275" t="s">
        <v>764</v>
      </c>
      <c r="E36" s="621">
        <v>164078</v>
      </c>
      <c r="F36" s="621">
        <v>237593</v>
      </c>
      <c r="G36" s="621">
        <v>0</v>
      </c>
      <c r="H36" s="621">
        <v>144840</v>
      </c>
      <c r="I36" s="621">
        <v>22598</v>
      </c>
      <c r="J36" s="621">
        <v>12901</v>
      </c>
      <c r="K36" s="623">
        <v>0</v>
      </c>
      <c r="L36" s="626">
        <v>581</v>
      </c>
      <c r="M36" s="621">
        <v>198229</v>
      </c>
      <c r="N36" s="621">
        <v>24295</v>
      </c>
      <c r="O36" s="621">
        <v>31169</v>
      </c>
      <c r="P36" s="621">
        <v>42897</v>
      </c>
      <c r="Q36" s="621">
        <v>14556</v>
      </c>
      <c r="R36" s="625">
        <v>0</v>
      </c>
      <c r="S36" s="624">
        <v>14.1</v>
      </c>
      <c r="T36" s="624">
        <v>9.6</v>
      </c>
      <c r="U36" s="275">
        <v>24</v>
      </c>
    </row>
    <row r="37" spans="1:21" ht="10.15" customHeight="1" x14ac:dyDescent="0.2">
      <c r="A37" s="275">
        <v>25</v>
      </c>
      <c r="B37" s="286"/>
      <c r="D37" s="275" t="s">
        <v>769</v>
      </c>
      <c r="E37" s="621">
        <v>195888</v>
      </c>
      <c r="F37" s="621">
        <v>213484</v>
      </c>
      <c r="G37" s="621">
        <v>0</v>
      </c>
      <c r="H37" s="621">
        <v>154266</v>
      </c>
      <c r="I37" s="621">
        <v>4780</v>
      </c>
      <c r="J37" s="621">
        <v>7631</v>
      </c>
      <c r="K37" s="623">
        <v>0</v>
      </c>
      <c r="L37" s="626">
        <v>1</v>
      </c>
      <c r="M37" s="621">
        <v>198188</v>
      </c>
      <c r="N37" s="621">
        <v>39172</v>
      </c>
      <c r="O37" s="621">
        <v>27288</v>
      </c>
      <c r="P37" s="621">
        <v>46658</v>
      </c>
      <c r="Q37" s="621">
        <v>6469</v>
      </c>
      <c r="R37" s="625">
        <v>0</v>
      </c>
      <c r="S37" s="624">
        <v>19.5</v>
      </c>
      <c r="T37" s="624">
        <v>4.4000000000000004</v>
      </c>
      <c r="U37" s="275">
        <v>25</v>
      </c>
    </row>
    <row r="38" spans="1:21" ht="10.15" customHeight="1" x14ac:dyDescent="0.2">
      <c r="A38" s="275">
        <v>26</v>
      </c>
      <c r="B38" s="286"/>
      <c r="D38" s="275" t="s">
        <v>801</v>
      </c>
      <c r="E38" s="621">
        <v>77872</v>
      </c>
      <c r="F38" s="621">
        <v>122879</v>
      </c>
      <c r="G38" s="621">
        <v>0</v>
      </c>
      <c r="H38" s="621">
        <v>65105</v>
      </c>
      <c r="I38" s="621">
        <v>2182</v>
      </c>
      <c r="J38" s="621">
        <v>5293</v>
      </c>
      <c r="K38" s="623">
        <v>0</v>
      </c>
      <c r="L38" s="626">
        <v>38</v>
      </c>
      <c r="M38" s="621">
        <v>107259</v>
      </c>
      <c r="N38" s="621">
        <v>16144</v>
      </c>
      <c r="O38" s="621">
        <v>11810</v>
      </c>
      <c r="P38" s="621">
        <v>18635</v>
      </c>
      <c r="Q38" s="621">
        <v>11167</v>
      </c>
      <c r="R38" s="625">
        <v>0</v>
      </c>
      <c r="S38" s="624">
        <v>17.7</v>
      </c>
      <c r="T38" s="624">
        <v>14.7</v>
      </c>
      <c r="U38" s="275">
        <v>26</v>
      </c>
    </row>
    <row r="39" spans="1:21" ht="10.15" customHeight="1" x14ac:dyDescent="0.2">
      <c r="A39" s="275">
        <v>27</v>
      </c>
      <c r="B39" s="286"/>
      <c r="D39" s="275" t="s">
        <v>802</v>
      </c>
      <c r="E39" s="621">
        <v>123593</v>
      </c>
      <c r="F39" s="621">
        <v>140956</v>
      </c>
      <c r="G39" s="621">
        <v>0</v>
      </c>
      <c r="H39" s="621">
        <v>101989</v>
      </c>
      <c r="I39" s="621">
        <v>2734</v>
      </c>
      <c r="J39" s="621">
        <v>5411</v>
      </c>
      <c r="K39" s="623">
        <v>0</v>
      </c>
      <c r="L39" s="626">
        <v>422</v>
      </c>
      <c r="M39" s="621">
        <v>137205</v>
      </c>
      <c r="N39" s="621">
        <v>30155</v>
      </c>
      <c r="O39" s="621">
        <v>21077</v>
      </c>
      <c r="P39" s="621">
        <v>30866</v>
      </c>
      <c r="Q39" s="621">
        <v>11245</v>
      </c>
      <c r="R39" s="625">
        <v>0</v>
      </c>
      <c r="S39" s="624">
        <v>22.2</v>
      </c>
      <c r="T39" s="624">
        <v>11.3</v>
      </c>
      <c r="U39" s="275">
        <v>27</v>
      </c>
    </row>
    <row r="40" spans="1:21" ht="10.15" customHeight="1" x14ac:dyDescent="0.2">
      <c r="A40" s="275">
        <v>28</v>
      </c>
      <c r="B40" s="286"/>
      <c r="D40" s="275" t="s">
        <v>803</v>
      </c>
      <c r="E40" s="621">
        <v>103185</v>
      </c>
      <c r="F40" s="621">
        <v>144383</v>
      </c>
      <c r="G40" s="621">
        <v>0</v>
      </c>
      <c r="H40" s="621">
        <v>86075</v>
      </c>
      <c r="I40" s="621">
        <v>2659</v>
      </c>
      <c r="J40" s="621">
        <v>4607</v>
      </c>
      <c r="K40" s="623">
        <v>0</v>
      </c>
      <c r="L40" s="626">
        <v>365</v>
      </c>
      <c r="M40" s="621">
        <v>130827</v>
      </c>
      <c r="N40" s="621">
        <v>25779</v>
      </c>
      <c r="O40" s="621">
        <v>12442</v>
      </c>
      <c r="P40" s="621">
        <v>25921</v>
      </c>
      <c r="Q40" s="621">
        <v>11584</v>
      </c>
      <c r="R40" s="625">
        <v>0</v>
      </c>
      <c r="S40" s="624">
        <v>22.8</v>
      </c>
      <c r="T40" s="624">
        <v>11.6</v>
      </c>
      <c r="U40" s="275">
        <v>28</v>
      </c>
    </row>
    <row r="41" spans="1:21" ht="10.15" customHeight="1" x14ac:dyDescent="0.2">
      <c r="A41" s="275">
        <v>29</v>
      </c>
      <c r="B41" s="286"/>
      <c r="D41" s="275" t="s">
        <v>804</v>
      </c>
      <c r="E41" s="621">
        <v>99656</v>
      </c>
      <c r="F41" s="621">
        <v>182264</v>
      </c>
      <c r="G41" s="621">
        <v>0</v>
      </c>
      <c r="H41" s="621">
        <v>97795</v>
      </c>
      <c r="I41" s="621">
        <v>2412</v>
      </c>
      <c r="J41" s="621">
        <v>12189</v>
      </c>
      <c r="K41" s="623">
        <v>0</v>
      </c>
      <c r="L41" s="626">
        <v>71</v>
      </c>
      <c r="M41" s="621">
        <v>147774</v>
      </c>
      <c r="N41" s="621">
        <v>19546</v>
      </c>
      <c r="O41" s="621">
        <v>14730</v>
      </c>
      <c r="P41" s="621">
        <v>40762</v>
      </c>
      <c r="Q41" s="621">
        <v>20428</v>
      </c>
      <c r="R41" s="625">
        <v>0</v>
      </c>
      <c r="S41" s="624">
        <v>15.6</v>
      </c>
      <c r="T41" s="624">
        <v>21.1</v>
      </c>
      <c r="U41" s="275">
        <v>29</v>
      </c>
    </row>
    <row r="42" spans="1:21" ht="10.15" customHeight="1" x14ac:dyDescent="0.2">
      <c r="A42" s="275">
        <v>30</v>
      </c>
      <c r="B42" s="286"/>
      <c r="D42" s="275" t="s">
        <v>805</v>
      </c>
      <c r="E42" s="621">
        <v>104225</v>
      </c>
      <c r="F42" s="621">
        <v>166259</v>
      </c>
      <c r="G42" s="621">
        <v>11</v>
      </c>
      <c r="H42" s="621">
        <v>82002</v>
      </c>
      <c r="I42" s="621">
        <v>10172</v>
      </c>
      <c r="J42" s="621">
        <v>10100</v>
      </c>
      <c r="K42" s="623">
        <v>5100</v>
      </c>
      <c r="L42" s="626">
        <v>122</v>
      </c>
      <c r="M42" s="621">
        <v>140887</v>
      </c>
      <c r="N42" s="621">
        <v>23174</v>
      </c>
      <c r="O42" s="621">
        <v>15243</v>
      </c>
      <c r="P42" s="621">
        <v>22093</v>
      </c>
      <c r="Q42" s="621">
        <v>14620</v>
      </c>
      <c r="R42" s="624">
        <v>0</v>
      </c>
      <c r="S42" s="624">
        <v>19.3</v>
      </c>
      <c r="T42" s="624">
        <v>13</v>
      </c>
      <c r="U42" s="275">
        <v>30</v>
      </c>
    </row>
    <row r="43" spans="1:21" ht="2.25" customHeight="1" x14ac:dyDescent="0.2">
      <c r="B43" s="286"/>
      <c r="E43" s="621"/>
      <c r="F43" s="621"/>
      <c r="G43" s="621"/>
      <c r="H43" s="621"/>
      <c r="I43" s="621"/>
      <c r="J43" s="621"/>
      <c r="K43" s="623"/>
      <c r="L43" s="626"/>
      <c r="M43" s="621"/>
      <c r="N43" s="621"/>
      <c r="O43" s="621"/>
      <c r="P43" s="621"/>
      <c r="Q43" s="621"/>
      <c r="R43" s="561"/>
      <c r="S43" s="624"/>
      <c r="T43" s="624"/>
    </row>
    <row r="44" spans="1:21" ht="10.15" customHeight="1" x14ac:dyDescent="0.2">
      <c r="A44" s="275">
        <v>31</v>
      </c>
      <c r="B44" s="286"/>
      <c r="D44" s="275" t="s">
        <v>806</v>
      </c>
      <c r="E44" s="621">
        <v>129654</v>
      </c>
      <c r="F44" s="621">
        <v>138254</v>
      </c>
      <c r="G44" s="621">
        <v>0</v>
      </c>
      <c r="H44" s="621">
        <v>95143</v>
      </c>
      <c r="I44" s="621">
        <v>2761</v>
      </c>
      <c r="J44" s="621">
        <v>6504</v>
      </c>
      <c r="K44" s="623">
        <v>1600</v>
      </c>
      <c r="L44" s="626">
        <v>3</v>
      </c>
      <c r="M44" s="621">
        <v>139308</v>
      </c>
      <c r="N44" s="621">
        <v>29055</v>
      </c>
      <c r="O44" s="621">
        <v>20886</v>
      </c>
      <c r="P44" s="621">
        <v>30125</v>
      </c>
      <c r="Q44" s="621">
        <v>13235</v>
      </c>
      <c r="R44" s="625">
        <v>0</v>
      </c>
      <c r="S44" s="624">
        <v>21.4</v>
      </c>
      <c r="T44" s="624">
        <v>12.2</v>
      </c>
      <c r="U44" s="275">
        <v>31</v>
      </c>
    </row>
    <row r="45" spans="1:21" ht="10.15" customHeight="1" x14ac:dyDescent="0.2">
      <c r="A45" s="275">
        <v>32</v>
      </c>
      <c r="B45" s="286"/>
      <c r="D45" s="275" t="s">
        <v>807</v>
      </c>
      <c r="E45" s="621">
        <v>137444</v>
      </c>
      <c r="F45" s="621">
        <v>204615</v>
      </c>
      <c r="G45" s="621">
        <v>0</v>
      </c>
      <c r="H45" s="621">
        <v>93735</v>
      </c>
      <c r="I45" s="621">
        <v>12539</v>
      </c>
      <c r="J45" s="621">
        <v>12619</v>
      </c>
      <c r="K45" s="623">
        <v>2800</v>
      </c>
      <c r="L45" s="626">
        <v>55</v>
      </c>
      <c r="M45" s="621">
        <v>155851</v>
      </c>
      <c r="N45" s="621">
        <v>22266</v>
      </c>
      <c r="O45" s="621">
        <v>20838</v>
      </c>
      <c r="P45" s="621">
        <v>28586</v>
      </c>
      <c r="Q45" s="621">
        <v>11683</v>
      </c>
      <c r="R45" s="625">
        <v>0</v>
      </c>
      <c r="S45" s="624">
        <v>16.8</v>
      </c>
      <c r="T45" s="624">
        <v>9.5</v>
      </c>
      <c r="U45" s="275">
        <v>32</v>
      </c>
    </row>
    <row r="46" spans="1:21" ht="10.15" customHeight="1" x14ac:dyDescent="0.2">
      <c r="A46" s="275">
        <v>33</v>
      </c>
      <c r="B46" s="286"/>
      <c r="D46" s="275" t="s">
        <v>808</v>
      </c>
      <c r="E46" s="621">
        <v>95544</v>
      </c>
      <c r="F46" s="621">
        <v>135376</v>
      </c>
      <c r="G46" s="621">
        <v>18</v>
      </c>
      <c r="H46" s="621">
        <v>78756</v>
      </c>
      <c r="I46" s="621">
        <v>8345</v>
      </c>
      <c r="J46" s="621">
        <v>7774</v>
      </c>
      <c r="K46" s="623">
        <v>0</v>
      </c>
      <c r="L46" s="626">
        <v>4</v>
      </c>
      <c r="M46" s="621">
        <v>126668</v>
      </c>
      <c r="N46" s="621">
        <v>24843</v>
      </c>
      <c r="O46" s="621">
        <v>18941</v>
      </c>
      <c r="P46" s="621">
        <v>22763</v>
      </c>
      <c r="Q46" s="621">
        <v>13342</v>
      </c>
      <c r="R46" s="624">
        <v>0</v>
      </c>
      <c r="S46" s="624">
        <v>21.6</v>
      </c>
      <c r="T46" s="624">
        <v>12.3</v>
      </c>
      <c r="U46" s="275">
        <v>33</v>
      </c>
    </row>
    <row r="47" spans="1:21" ht="10.15" customHeight="1" x14ac:dyDescent="0.2">
      <c r="A47" s="275">
        <v>34</v>
      </c>
      <c r="B47" s="286"/>
      <c r="D47" s="275" t="s">
        <v>757</v>
      </c>
      <c r="E47" s="621">
        <v>197448</v>
      </c>
      <c r="F47" s="621">
        <v>263218</v>
      </c>
      <c r="G47" s="621">
        <v>16</v>
      </c>
      <c r="H47" s="621">
        <v>140334</v>
      </c>
      <c r="I47" s="621">
        <v>16603</v>
      </c>
      <c r="J47" s="621">
        <v>6993</v>
      </c>
      <c r="K47" s="623">
        <v>0</v>
      </c>
      <c r="L47" s="626">
        <v>869</v>
      </c>
      <c r="M47" s="621">
        <v>226151</v>
      </c>
      <c r="N47" s="621">
        <v>34778</v>
      </c>
      <c r="O47" s="621">
        <v>28915</v>
      </c>
      <c r="P47" s="621">
        <v>40806</v>
      </c>
      <c r="Q47" s="621">
        <v>12863</v>
      </c>
      <c r="R47" s="624">
        <v>0</v>
      </c>
      <c r="S47" s="624">
        <v>17.100000000000001</v>
      </c>
      <c r="T47" s="624">
        <v>8.9</v>
      </c>
      <c r="U47" s="275">
        <v>34</v>
      </c>
    </row>
    <row r="48" spans="1:21" ht="10.15" customHeight="1" x14ac:dyDescent="0.2">
      <c r="A48" s="275">
        <v>35</v>
      </c>
      <c r="B48" s="286"/>
      <c r="D48" s="275" t="s">
        <v>809</v>
      </c>
      <c r="E48" s="621">
        <v>151138</v>
      </c>
      <c r="F48" s="621">
        <v>220009</v>
      </c>
      <c r="G48" s="621">
        <v>3</v>
      </c>
      <c r="H48" s="621">
        <v>114568</v>
      </c>
      <c r="I48" s="621">
        <v>13263</v>
      </c>
      <c r="J48" s="621">
        <v>28200</v>
      </c>
      <c r="K48" s="623">
        <v>1623</v>
      </c>
      <c r="L48" s="626">
        <v>263</v>
      </c>
      <c r="M48" s="621">
        <v>207510</v>
      </c>
      <c r="N48" s="621">
        <v>29568</v>
      </c>
      <c r="O48" s="621">
        <v>24283</v>
      </c>
      <c r="P48" s="621">
        <v>34066</v>
      </c>
      <c r="Q48" s="621">
        <v>37514</v>
      </c>
      <c r="R48" s="624">
        <v>0</v>
      </c>
      <c r="S48" s="624">
        <v>16.3</v>
      </c>
      <c r="T48" s="624">
        <v>22</v>
      </c>
      <c r="U48" s="275">
        <v>35</v>
      </c>
    </row>
    <row r="49" spans="1:21" ht="10.15" customHeight="1" x14ac:dyDescent="0.2">
      <c r="A49" s="275">
        <v>36</v>
      </c>
      <c r="B49" s="286"/>
      <c r="D49" s="275" t="s">
        <v>810</v>
      </c>
      <c r="E49" s="621">
        <v>72194</v>
      </c>
      <c r="F49" s="621">
        <v>140507</v>
      </c>
      <c r="G49" s="621">
        <v>0</v>
      </c>
      <c r="H49" s="621">
        <v>97147</v>
      </c>
      <c r="I49" s="621">
        <v>4193</v>
      </c>
      <c r="J49" s="621">
        <v>2844</v>
      </c>
      <c r="K49" s="623">
        <v>7000</v>
      </c>
      <c r="L49" s="626">
        <v>60</v>
      </c>
      <c r="M49" s="621">
        <v>130607</v>
      </c>
      <c r="N49" s="621">
        <v>18559</v>
      </c>
      <c r="O49" s="621">
        <v>16270</v>
      </c>
      <c r="P49" s="621">
        <v>40677</v>
      </c>
      <c r="Q49" s="621">
        <v>17280</v>
      </c>
      <c r="R49" s="625">
        <v>0</v>
      </c>
      <c r="S49" s="624">
        <v>15.6</v>
      </c>
      <c r="T49" s="624">
        <v>15.8</v>
      </c>
      <c r="U49" s="275">
        <v>36</v>
      </c>
    </row>
    <row r="50" spans="1:21" ht="10.15" customHeight="1" x14ac:dyDescent="0.2">
      <c r="A50" s="275">
        <v>37</v>
      </c>
      <c r="B50" s="286"/>
      <c r="D50" s="275" t="s">
        <v>762</v>
      </c>
      <c r="E50" s="621">
        <v>148947</v>
      </c>
      <c r="F50" s="621">
        <v>156274</v>
      </c>
      <c r="G50" s="621">
        <v>28</v>
      </c>
      <c r="H50" s="621">
        <v>109663</v>
      </c>
      <c r="I50" s="621">
        <v>13983</v>
      </c>
      <c r="J50" s="621">
        <v>6991</v>
      </c>
      <c r="K50" s="623">
        <v>0</v>
      </c>
      <c r="L50" s="626">
        <v>52</v>
      </c>
      <c r="M50" s="621">
        <v>144331</v>
      </c>
      <c r="N50" s="621">
        <v>25547</v>
      </c>
      <c r="O50" s="621">
        <v>21601</v>
      </c>
      <c r="P50" s="621">
        <v>33568</v>
      </c>
      <c r="Q50" s="621">
        <v>12068</v>
      </c>
      <c r="R50" s="624">
        <v>0</v>
      </c>
      <c r="S50" s="624">
        <v>18.3</v>
      </c>
      <c r="T50" s="624">
        <v>9.9</v>
      </c>
      <c r="U50" s="275">
        <v>37</v>
      </c>
    </row>
    <row r="51" spans="1:21" ht="10.15" customHeight="1" x14ac:dyDescent="0.2">
      <c r="A51" s="275">
        <v>38</v>
      </c>
      <c r="B51" s="286"/>
      <c r="D51" s="275" t="s">
        <v>763</v>
      </c>
      <c r="E51" s="621">
        <v>104526</v>
      </c>
      <c r="F51" s="621">
        <v>106287</v>
      </c>
      <c r="G51" s="621">
        <v>118</v>
      </c>
      <c r="H51" s="621">
        <v>69607</v>
      </c>
      <c r="I51" s="621">
        <v>10278</v>
      </c>
      <c r="J51" s="621">
        <v>3813</v>
      </c>
      <c r="K51" s="623">
        <v>2000</v>
      </c>
      <c r="L51" s="626">
        <v>404</v>
      </c>
      <c r="M51" s="621">
        <v>103656</v>
      </c>
      <c r="N51" s="621">
        <v>20090</v>
      </c>
      <c r="O51" s="621">
        <v>22708</v>
      </c>
      <c r="P51" s="621">
        <v>20536</v>
      </c>
      <c r="Q51" s="621">
        <v>4352</v>
      </c>
      <c r="R51" s="624">
        <v>0.1</v>
      </c>
      <c r="S51" s="624">
        <v>19.7</v>
      </c>
      <c r="T51" s="624">
        <v>5.6</v>
      </c>
      <c r="U51" s="275">
        <v>38</v>
      </c>
    </row>
    <row r="52" spans="1:21" ht="10.15" customHeight="1" x14ac:dyDescent="0.2">
      <c r="A52" s="275">
        <v>39</v>
      </c>
      <c r="B52" s="286"/>
      <c r="D52" s="275" t="s">
        <v>777</v>
      </c>
      <c r="E52" s="621">
        <v>86999</v>
      </c>
      <c r="F52" s="621">
        <v>106577</v>
      </c>
      <c r="G52" s="621">
        <v>2</v>
      </c>
      <c r="H52" s="621">
        <v>62909</v>
      </c>
      <c r="I52" s="621">
        <v>5663</v>
      </c>
      <c r="J52" s="621">
        <v>5440</v>
      </c>
      <c r="K52" s="623">
        <v>937</v>
      </c>
      <c r="L52" s="626">
        <v>5</v>
      </c>
      <c r="M52" s="621">
        <v>102266</v>
      </c>
      <c r="N52" s="621">
        <v>19835</v>
      </c>
      <c r="O52" s="621">
        <v>13609</v>
      </c>
      <c r="P52" s="621">
        <v>17685</v>
      </c>
      <c r="Q52" s="621">
        <v>5296</v>
      </c>
      <c r="R52" s="624">
        <v>0</v>
      </c>
      <c r="S52" s="624">
        <v>22.5</v>
      </c>
      <c r="T52" s="624">
        <v>7.2</v>
      </c>
      <c r="U52" s="275">
        <v>39</v>
      </c>
    </row>
    <row r="53" spans="1:21" ht="10.15" customHeight="1" x14ac:dyDescent="0.2">
      <c r="A53" s="275">
        <v>40</v>
      </c>
      <c r="B53" s="286"/>
      <c r="D53" s="275" t="s">
        <v>811</v>
      </c>
      <c r="E53" s="621">
        <v>117722</v>
      </c>
      <c r="F53" s="621">
        <v>140514</v>
      </c>
      <c r="G53" s="621">
        <v>0</v>
      </c>
      <c r="H53" s="621">
        <v>87324</v>
      </c>
      <c r="I53" s="621">
        <v>16821</v>
      </c>
      <c r="J53" s="621">
        <v>5353</v>
      </c>
      <c r="K53" s="623">
        <v>2500</v>
      </c>
      <c r="L53" s="626">
        <v>295</v>
      </c>
      <c r="M53" s="621">
        <v>137925</v>
      </c>
      <c r="N53" s="621">
        <v>26352</v>
      </c>
      <c r="O53" s="621">
        <v>27132</v>
      </c>
      <c r="P53" s="621">
        <v>27484</v>
      </c>
      <c r="Q53" s="621">
        <v>8824</v>
      </c>
      <c r="R53" s="625">
        <v>0</v>
      </c>
      <c r="S53" s="624">
        <v>20</v>
      </c>
      <c r="T53" s="624">
        <v>9.1999999999999993</v>
      </c>
      <c r="U53" s="275">
        <v>40</v>
      </c>
    </row>
    <row r="54" spans="1:21" ht="2.25" customHeight="1" x14ac:dyDescent="0.2">
      <c r="B54" s="286"/>
      <c r="E54" s="621"/>
      <c r="F54" s="621"/>
      <c r="G54" s="621"/>
      <c r="H54" s="621"/>
      <c r="I54" s="621"/>
      <c r="J54" s="621"/>
      <c r="K54" s="623"/>
      <c r="L54" s="626"/>
      <c r="M54" s="621"/>
      <c r="N54" s="621"/>
      <c r="O54" s="621"/>
      <c r="P54" s="621"/>
      <c r="Q54" s="621"/>
      <c r="R54" s="561"/>
      <c r="S54" s="624"/>
      <c r="T54" s="624"/>
    </row>
    <row r="55" spans="1:21" ht="10.15" customHeight="1" x14ac:dyDescent="0.2">
      <c r="A55" s="275">
        <v>41</v>
      </c>
      <c r="B55" s="286"/>
      <c r="D55" s="275" t="s">
        <v>771</v>
      </c>
      <c r="E55" s="621">
        <v>94574</v>
      </c>
      <c r="F55" s="621">
        <v>135066</v>
      </c>
      <c r="G55" s="621">
        <v>23</v>
      </c>
      <c r="H55" s="621">
        <v>74756</v>
      </c>
      <c r="I55" s="621">
        <v>11160</v>
      </c>
      <c r="J55" s="621">
        <v>3699</v>
      </c>
      <c r="K55" s="623">
        <v>7500</v>
      </c>
      <c r="L55" s="626">
        <v>25</v>
      </c>
      <c r="M55" s="621">
        <v>124370</v>
      </c>
      <c r="N55" s="621">
        <v>21387</v>
      </c>
      <c r="O55" s="621">
        <v>19083</v>
      </c>
      <c r="P55" s="621">
        <v>20637</v>
      </c>
      <c r="Q55" s="621">
        <v>6185</v>
      </c>
      <c r="R55" s="624">
        <v>0</v>
      </c>
      <c r="S55" s="624">
        <v>18.600000000000001</v>
      </c>
      <c r="T55" s="624">
        <v>7.9</v>
      </c>
      <c r="U55" s="275">
        <v>41</v>
      </c>
    </row>
    <row r="56" spans="1:21" ht="10.15" customHeight="1" x14ac:dyDescent="0.2">
      <c r="A56" s="275">
        <v>42</v>
      </c>
      <c r="B56" s="286"/>
      <c r="D56" s="275" t="s">
        <v>812</v>
      </c>
      <c r="E56" s="621">
        <v>66391</v>
      </c>
      <c r="F56" s="621">
        <v>111127</v>
      </c>
      <c r="G56" s="621">
        <v>14</v>
      </c>
      <c r="H56" s="621">
        <v>51487</v>
      </c>
      <c r="I56" s="621">
        <v>9344</v>
      </c>
      <c r="J56" s="621">
        <v>8586</v>
      </c>
      <c r="K56" s="623">
        <v>2000</v>
      </c>
      <c r="L56" s="626">
        <v>55</v>
      </c>
      <c r="M56" s="621">
        <v>93756</v>
      </c>
      <c r="N56" s="621">
        <v>15002</v>
      </c>
      <c r="O56" s="621">
        <v>12860</v>
      </c>
      <c r="P56" s="621">
        <v>14743</v>
      </c>
      <c r="Q56" s="621">
        <v>10486</v>
      </c>
      <c r="R56" s="624">
        <v>0</v>
      </c>
      <c r="S56" s="624">
        <v>18.7</v>
      </c>
      <c r="T56" s="624">
        <v>15.8</v>
      </c>
      <c r="U56" s="275">
        <v>42</v>
      </c>
    </row>
    <row r="57" spans="1:21" ht="10.15" customHeight="1" x14ac:dyDescent="0.2">
      <c r="A57" s="275">
        <v>43</v>
      </c>
      <c r="B57" s="286"/>
      <c r="D57" s="275" t="s">
        <v>813</v>
      </c>
      <c r="E57" s="621">
        <v>71731</v>
      </c>
      <c r="F57" s="621">
        <v>99899</v>
      </c>
      <c r="G57" s="621">
        <v>0</v>
      </c>
      <c r="H57" s="621">
        <v>55639</v>
      </c>
      <c r="I57" s="621">
        <v>8289</v>
      </c>
      <c r="J57" s="621">
        <v>4925</v>
      </c>
      <c r="K57" s="623">
        <v>0</v>
      </c>
      <c r="L57" s="626">
        <v>40</v>
      </c>
      <c r="M57" s="621">
        <v>89994</v>
      </c>
      <c r="N57" s="621">
        <v>15446</v>
      </c>
      <c r="O57" s="621">
        <v>13626</v>
      </c>
      <c r="P57" s="621">
        <v>16047</v>
      </c>
      <c r="Q57" s="621">
        <v>8461</v>
      </c>
      <c r="R57" s="625">
        <v>0</v>
      </c>
      <c r="S57" s="624">
        <v>19.7</v>
      </c>
      <c r="T57" s="624">
        <v>13</v>
      </c>
      <c r="U57" s="275">
        <v>43</v>
      </c>
    </row>
    <row r="58" spans="1:21" ht="10.15" customHeight="1" x14ac:dyDescent="0.2">
      <c r="A58" s="275">
        <v>44</v>
      </c>
      <c r="B58" s="286"/>
      <c r="D58" s="275" t="s">
        <v>814</v>
      </c>
      <c r="E58" s="621">
        <v>67292</v>
      </c>
      <c r="F58" s="621">
        <v>98937</v>
      </c>
      <c r="G58" s="621">
        <v>4</v>
      </c>
      <c r="H58" s="621">
        <v>50893</v>
      </c>
      <c r="I58" s="621">
        <v>5007</v>
      </c>
      <c r="J58" s="621">
        <v>3318</v>
      </c>
      <c r="K58" s="623">
        <v>2000</v>
      </c>
      <c r="L58" s="626">
        <v>20</v>
      </c>
      <c r="M58" s="621">
        <v>92920</v>
      </c>
      <c r="N58" s="621">
        <v>15891</v>
      </c>
      <c r="O58" s="621">
        <v>9968</v>
      </c>
      <c r="P58" s="621">
        <v>14725</v>
      </c>
      <c r="Q58" s="621">
        <v>5358</v>
      </c>
      <c r="R58" s="624">
        <v>0</v>
      </c>
      <c r="S58" s="624">
        <v>19.8</v>
      </c>
      <c r="T58" s="624">
        <v>8.6</v>
      </c>
      <c r="U58" s="275">
        <v>44</v>
      </c>
    </row>
    <row r="59" spans="1:21" ht="10.15" customHeight="1" x14ac:dyDescent="0.2">
      <c r="A59" s="275">
        <v>45</v>
      </c>
      <c r="B59" s="286"/>
      <c r="D59" s="275" t="s">
        <v>815</v>
      </c>
      <c r="E59" s="621">
        <v>71950</v>
      </c>
      <c r="F59" s="621">
        <v>153125</v>
      </c>
      <c r="G59" s="621">
        <v>81</v>
      </c>
      <c r="H59" s="621">
        <v>61458</v>
      </c>
      <c r="I59" s="621">
        <v>2614</v>
      </c>
      <c r="J59" s="621">
        <v>6277</v>
      </c>
      <c r="K59" s="623">
        <v>2200</v>
      </c>
      <c r="L59" s="626">
        <v>50</v>
      </c>
      <c r="M59" s="621">
        <v>141849</v>
      </c>
      <c r="N59" s="621">
        <v>17571</v>
      </c>
      <c r="O59" s="621">
        <v>16433</v>
      </c>
      <c r="P59" s="621">
        <v>15440</v>
      </c>
      <c r="Q59" s="621">
        <v>5860</v>
      </c>
      <c r="R59" s="624">
        <v>0.1</v>
      </c>
      <c r="S59" s="624">
        <v>15.9</v>
      </c>
      <c r="T59" s="624">
        <v>7.4</v>
      </c>
      <c r="U59" s="275">
        <v>45</v>
      </c>
    </row>
    <row r="60" spans="1:21" ht="10.15" customHeight="1" x14ac:dyDescent="0.2">
      <c r="A60" s="275">
        <v>46</v>
      </c>
      <c r="B60" s="286"/>
      <c r="D60" s="275" t="s">
        <v>776</v>
      </c>
      <c r="E60" s="621">
        <v>188442</v>
      </c>
      <c r="F60" s="621">
        <v>264019</v>
      </c>
      <c r="G60" s="621">
        <v>1</v>
      </c>
      <c r="H60" s="621">
        <v>149915</v>
      </c>
      <c r="I60" s="621">
        <v>18805</v>
      </c>
      <c r="J60" s="621">
        <v>7520</v>
      </c>
      <c r="K60" s="623">
        <v>3361</v>
      </c>
      <c r="L60" s="626">
        <v>889</v>
      </c>
      <c r="M60" s="621">
        <v>248530</v>
      </c>
      <c r="N60" s="621">
        <v>38537</v>
      </c>
      <c r="O60" s="621">
        <v>31740</v>
      </c>
      <c r="P60" s="621">
        <v>53594</v>
      </c>
      <c r="Q60" s="621">
        <v>12872</v>
      </c>
      <c r="R60" s="624">
        <v>0</v>
      </c>
      <c r="S60" s="624">
        <v>18.5</v>
      </c>
      <c r="T60" s="624">
        <v>8.4</v>
      </c>
      <c r="U60" s="275">
        <v>46</v>
      </c>
    </row>
    <row r="61" spans="1:21" ht="10.15" customHeight="1" x14ac:dyDescent="0.2">
      <c r="A61" s="275">
        <v>47</v>
      </c>
      <c r="B61" s="286"/>
      <c r="D61" s="275" t="s">
        <v>816</v>
      </c>
      <c r="E61" s="621">
        <v>140704</v>
      </c>
      <c r="F61" s="621">
        <v>194355</v>
      </c>
      <c r="G61" s="621">
        <v>49</v>
      </c>
      <c r="H61" s="621">
        <v>124707</v>
      </c>
      <c r="I61" s="621">
        <v>14148</v>
      </c>
      <c r="J61" s="621">
        <v>4550</v>
      </c>
      <c r="K61" s="623">
        <v>0</v>
      </c>
      <c r="L61" s="626">
        <v>73</v>
      </c>
      <c r="M61" s="621">
        <v>175003</v>
      </c>
      <c r="N61" s="621">
        <v>24048</v>
      </c>
      <c r="O61" s="621">
        <v>21435</v>
      </c>
      <c r="P61" s="621">
        <v>47839</v>
      </c>
      <c r="Q61" s="621">
        <v>5315</v>
      </c>
      <c r="R61" s="624">
        <v>0</v>
      </c>
      <c r="S61" s="624">
        <v>15.6</v>
      </c>
      <c r="T61" s="624">
        <v>5.0999999999999996</v>
      </c>
      <c r="U61" s="275">
        <v>47</v>
      </c>
    </row>
    <row r="62" spans="1:21" ht="10.15" customHeight="1" x14ac:dyDescent="0.2">
      <c r="A62" s="275">
        <v>48</v>
      </c>
      <c r="B62" s="286"/>
      <c r="D62" s="275" t="s">
        <v>760</v>
      </c>
      <c r="E62" s="621">
        <v>120045</v>
      </c>
      <c r="F62" s="621">
        <v>129153</v>
      </c>
      <c r="G62" s="621">
        <v>0</v>
      </c>
      <c r="H62" s="621">
        <v>89264</v>
      </c>
      <c r="I62" s="621">
        <v>13750</v>
      </c>
      <c r="J62" s="621">
        <v>3026</v>
      </c>
      <c r="K62" s="623">
        <v>0</v>
      </c>
      <c r="L62" s="626">
        <v>2</v>
      </c>
      <c r="M62" s="621">
        <v>133543</v>
      </c>
      <c r="N62" s="621">
        <v>23411</v>
      </c>
      <c r="O62" s="621">
        <v>21333</v>
      </c>
      <c r="P62" s="621">
        <v>33803</v>
      </c>
      <c r="Q62" s="621">
        <v>6710</v>
      </c>
      <c r="R62" s="625">
        <v>0</v>
      </c>
      <c r="S62" s="624">
        <v>17.7</v>
      </c>
      <c r="T62" s="624">
        <v>5.7</v>
      </c>
      <c r="U62" s="275">
        <v>48</v>
      </c>
    </row>
    <row r="63" spans="1:21" ht="10.15" customHeight="1" x14ac:dyDescent="0.2">
      <c r="A63" s="275">
        <v>49</v>
      </c>
      <c r="B63" s="286"/>
      <c r="D63" s="275" t="s">
        <v>817</v>
      </c>
      <c r="E63" s="621">
        <v>172759</v>
      </c>
      <c r="F63" s="621">
        <v>248276</v>
      </c>
      <c r="G63" s="621">
        <v>30</v>
      </c>
      <c r="H63" s="621">
        <v>139975</v>
      </c>
      <c r="I63" s="621">
        <v>20554</v>
      </c>
      <c r="J63" s="621">
        <v>8755</v>
      </c>
      <c r="K63" s="623">
        <v>0</v>
      </c>
      <c r="L63" s="626">
        <v>9</v>
      </c>
      <c r="M63" s="621">
        <v>216885</v>
      </c>
      <c r="N63" s="621">
        <v>30350</v>
      </c>
      <c r="O63" s="621">
        <v>34013</v>
      </c>
      <c r="P63" s="621">
        <v>52878</v>
      </c>
      <c r="Q63" s="621">
        <v>16427</v>
      </c>
      <c r="R63" s="624">
        <v>0</v>
      </c>
      <c r="S63" s="624">
        <v>15.4</v>
      </c>
      <c r="T63" s="624">
        <v>9.8000000000000007</v>
      </c>
      <c r="U63" s="275">
        <v>49</v>
      </c>
    </row>
    <row r="64" spans="1:21" ht="10.15" customHeight="1" x14ac:dyDescent="0.2">
      <c r="A64" s="275">
        <v>50</v>
      </c>
      <c r="B64" s="286"/>
      <c r="D64" s="275" t="s">
        <v>818</v>
      </c>
      <c r="E64" s="621">
        <v>103066</v>
      </c>
      <c r="F64" s="621">
        <v>163502</v>
      </c>
      <c r="G64" s="621">
        <v>2</v>
      </c>
      <c r="H64" s="621">
        <v>83947</v>
      </c>
      <c r="I64" s="621">
        <v>19325</v>
      </c>
      <c r="J64" s="621">
        <v>6753</v>
      </c>
      <c r="K64" s="623">
        <v>0</v>
      </c>
      <c r="L64" s="626">
        <v>2726</v>
      </c>
      <c r="M64" s="621">
        <v>152419</v>
      </c>
      <c r="N64" s="621">
        <v>20658</v>
      </c>
      <c r="O64" s="621">
        <v>24325</v>
      </c>
      <c r="P64" s="621">
        <v>28430</v>
      </c>
      <c r="Q64" s="621">
        <v>12503</v>
      </c>
      <c r="R64" s="624">
        <v>0</v>
      </c>
      <c r="S64" s="624">
        <v>17.399999999999999</v>
      </c>
      <c r="T64" s="624">
        <v>11.4</v>
      </c>
      <c r="U64" s="275">
        <v>50</v>
      </c>
    </row>
    <row r="65" spans="1:21" ht="2.25" customHeight="1" x14ac:dyDescent="0.2">
      <c r="B65" s="286"/>
      <c r="E65" s="621"/>
      <c r="F65" s="621"/>
      <c r="G65" s="621"/>
      <c r="H65" s="621"/>
      <c r="I65" s="621"/>
      <c r="J65" s="621"/>
      <c r="K65" s="623"/>
      <c r="L65" s="626"/>
      <c r="M65" s="621"/>
      <c r="N65" s="621"/>
      <c r="O65" s="621"/>
      <c r="P65" s="621"/>
      <c r="Q65" s="621"/>
      <c r="R65" s="624"/>
      <c r="S65" s="624"/>
      <c r="T65" s="624"/>
    </row>
    <row r="66" spans="1:21" ht="10.15" customHeight="1" x14ac:dyDescent="0.2">
      <c r="A66" s="275">
        <v>51</v>
      </c>
      <c r="B66" s="286"/>
      <c r="D66" s="275" t="s">
        <v>819</v>
      </c>
      <c r="E66" s="621">
        <v>128649</v>
      </c>
      <c r="F66" s="621">
        <v>182495</v>
      </c>
      <c r="G66" s="621">
        <v>5</v>
      </c>
      <c r="H66" s="621">
        <v>101626</v>
      </c>
      <c r="I66" s="621">
        <v>9642</v>
      </c>
      <c r="J66" s="621">
        <v>10338</v>
      </c>
      <c r="K66" s="623">
        <v>0</v>
      </c>
      <c r="L66" s="626">
        <v>29</v>
      </c>
      <c r="M66" s="621">
        <v>161494</v>
      </c>
      <c r="N66" s="621">
        <v>23948</v>
      </c>
      <c r="O66" s="621">
        <v>23319</v>
      </c>
      <c r="P66" s="621">
        <v>36695</v>
      </c>
      <c r="Q66" s="621">
        <v>14448</v>
      </c>
      <c r="R66" s="624">
        <v>0</v>
      </c>
      <c r="S66" s="624">
        <v>17</v>
      </c>
      <c r="T66" s="624">
        <v>12</v>
      </c>
      <c r="U66" s="275">
        <v>51</v>
      </c>
    </row>
    <row r="67" spans="1:21" ht="10.15" customHeight="1" x14ac:dyDescent="0.2">
      <c r="A67" s="275">
        <v>52</v>
      </c>
      <c r="B67" s="286"/>
      <c r="D67" s="275" t="s">
        <v>820</v>
      </c>
      <c r="E67" s="621">
        <v>96918</v>
      </c>
      <c r="F67" s="621">
        <v>134241</v>
      </c>
      <c r="G67" s="621">
        <v>0</v>
      </c>
      <c r="H67" s="621">
        <v>70383</v>
      </c>
      <c r="I67" s="621">
        <v>14369</v>
      </c>
      <c r="J67" s="621">
        <v>5231</v>
      </c>
      <c r="K67" s="623">
        <v>0</v>
      </c>
      <c r="L67" s="626">
        <v>3</v>
      </c>
      <c r="M67" s="621">
        <v>119648</v>
      </c>
      <c r="N67" s="621">
        <v>20335</v>
      </c>
      <c r="O67" s="621">
        <v>18662</v>
      </c>
      <c r="P67" s="621">
        <v>26666</v>
      </c>
      <c r="Q67" s="621">
        <v>2465</v>
      </c>
      <c r="R67" s="625">
        <v>0</v>
      </c>
      <c r="S67" s="624">
        <v>19.600000000000001</v>
      </c>
      <c r="T67" s="624">
        <v>4.4000000000000004</v>
      </c>
      <c r="U67" s="275">
        <v>52</v>
      </c>
    </row>
    <row r="68" spans="1:21" ht="10.15" customHeight="1" x14ac:dyDescent="0.2">
      <c r="A68" s="275">
        <v>53</v>
      </c>
      <c r="B68" s="286"/>
      <c r="D68" s="275" t="s">
        <v>765</v>
      </c>
      <c r="E68" s="621">
        <v>177080</v>
      </c>
      <c r="F68" s="621">
        <v>213802</v>
      </c>
      <c r="G68" s="621">
        <v>66</v>
      </c>
      <c r="H68" s="621">
        <v>139669</v>
      </c>
      <c r="I68" s="621">
        <v>18126</v>
      </c>
      <c r="J68" s="621">
        <v>9593</v>
      </c>
      <c r="K68" s="623">
        <v>12000</v>
      </c>
      <c r="L68" s="651">
        <v>46</v>
      </c>
      <c r="M68" s="621">
        <v>202274</v>
      </c>
      <c r="N68" s="621">
        <v>32520</v>
      </c>
      <c r="O68" s="621">
        <v>38820</v>
      </c>
      <c r="P68" s="621">
        <v>48187</v>
      </c>
      <c r="Q68" s="621">
        <v>13993</v>
      </c>
      <c r="R68" s="624">
        <v>0</v>
      </c>
      <c r="S68" s="624">
        <v>16.399999999999999</v>
      </c>
      <c r="T68" s="624">
        <v>8.5</v>
      </c>
      <c r="U68" s="275">
        <v>53</v>
      </c>
    </row>
    <row r="69" spans="1:21" ht="10.15" customHeight="1" x14ac:dyDescent="0.2">
      <c r="A69" s="275">
        <v>54</v>
      </c>
      <c r="B69" s="286"/>
      <c r="D69" s="275" t="s">
        <v>821</v>
      </c>
      <c r="E69" s="621">
        <v>104599</v>
      </c>
      <c r="F69" s="621">
        <v>107731</v>
      </c>
      <c r="G69" s="621">
        <v>36</v>
      </c>
      <c r="H69" s="621">
        <v>77322</v>
      </c>
      <c r="I69" s="621">
        <v>4918</v>
      </c>
      <c r="J69" s="621">
        <v>6442</v>
      </c>
      <c r="K69" s="623">
        <v>0</v>
      </c>
      <c r="L69" s="626">
        <v>21</v>
      </c>
      <c r="M69" s="621">
        <v>123517</v>
      </c>
      <c r="N69" s="621">
        <v>21272</v>
      </c>
      <c r="O69" s="621">
        <v>16034</v>
      </c>
      <c r="P69" s="621">
        <v>25457</v>
      </c>
      <c r="Q69" s="621">
        <v>11633</v>
      </c>
      <c r="R69" s="624">
        <v>0</v>
      </c>
      <c r="S69" s="624">
        <v>17.399999999999999</v>
      </c>
      <c r="T69" s="624">
        <v>10.5</v>
      </c>
      <c r="U69" s="275">
        <v>54</v>
      </c>
    </row>
    <row r="70" spans="1:21" ht="10.15" customHeight="1" x14ac:dyDescent="0.2">
      <c r="A70" s="275">
        <v>55</v>
      </c>
      <c r="B70" s="286"/>
      <c r="D70" s="275" t="s">
        <v>822</v>
      </c>
      <c r="E70" s="621">
        <v>80340</v>
      </c>
      <c r="F70" s="621">
        <v>97755</v>
      </c>
      <c r="G70" s="621">
        <v>28</v>
      </c>
      <c r="H70" s="621">
        <v>68932</v>
      </c>
      <c r="I70" s="621">
        <v>3463</v>
      </c>
      <c r="J70" s="621">
        <v>5514</v>
      </c>
      <c r="K70" s="623">
        <v>450</v>
      </c>
      <c r="L70" s="626">
        <v>68</v>
      </c>
      <c r="M70" s="621">
        <v>99850</v>
      </c>
      <c r="N70" s="621">
        <v>23157</v>
      </c>
      <c r="O70" s="621">
        <v>16124</v>
      </c>
      <c r="P70" s="621">
        <v>21949</v>
      </c>
      <c r="Q70" s="621">
        <v>6604</v>
      </c>
      <c r="R70" s="624">
        <v>0</v>
      </c>
      <c r="S70" s="624">
        <v>24</v>
      </c>
      <c r="T70" s="624">
        <v>8.1</v>
      </c>
      <c r="U70" s="275">
        <v>55</v>
      </c>
    </row>
    <row r="71" spans="1:21" ht="10.15" customHeight="1" x14ac:dyDescent="0.2">
      <c r="A71" s="275">
        <v>56</v>
      </c>
      <c r="B71" s="286"/>
      <c r="D71" s="275" t="s">
        <v>823</v>
      </c>
      <c r="E71" s="621">
        <v>84927</v>
      </c>
      <c r="F71" s="621">
        <v>104504</v>
      </c>
      <c r="G71" s="621">
        <v>0</v>
      </c>
      <c r="H71" s="621">
        <v>66935</v>
      </c>
      <c r="I71" s="621">
        <v>2347</v>
      </c>
      <c r="J71" s="621">
        <v>7778</v>
      </c>
      <c r="K71" s="623">
        <v>3000</v>
      </c>
      <c r="L71" s="626">
        <v>324</v>
      </c>
      <c r="M71" s="621">
        <v>103870</v>
      </c>
      <c r="N71" s="621">
        <v>18657</v>
      </c>
      <c r="O71" s="621">
        <v>11523</v>
      </c>
      <c r="P71" s="621">
        <v>20046</v>
      </c>
      <c r="Q71" s="621">
        <v>8899</v>
      </c>
      <c r="R71" s="625">
        <v>0</v>
      </c>
      <c r="S71" s="624">
        <v>18.399999999999999</v>
      </c>
      <c r="T71" s="624">
        <v>11.4</v>
      </c>
      <c r="U71" s="275">
        <v>56</v>
      </c>
    </row>
    <row r="72" spans="1:21" ht="10.15" customHeight="1" x14ac:dyDescent="0.2">
      <c r="A72" s="275">
        <v>57</v>
      </c>
      <c r="B72" s="286"/>
      <c r="D72" s="275" t="s">
        <v>824</v>
      </c>
      <c r="E72" s="621">
        <v>93292</v>
      </c>
      <c r="F72" s="621">
        <v>136106</v>
      </c>
      <c r="G72" s="621">
        <v>0</v>
      </c>
      <c r="H72" s="621">
        <v>69939</v>
      </c>
      <c r="I72" s="621">
        <v>11627</v>
      </c>
      <c r="J72" s="621">
        <v>2163</v>
      </c>
      <c r="K72" s="623">
        <v>1128</v>
      </c>
      <c r="L72" s="626">
        <v>74</v>
      </c>
      <c r="M72" s="621">
        <v>114706</v>
      </c>
      <c r="N72" s="621">
        <v>18146</v>
      </c>
      <c r="O72" s="621">
        <v>12993</v>
      </c>
      <c r="P72" s="621">
        <v>24296</v>
      </c>
      <c r="Q72" s="621">
        <v>3670</v>
      </c>
      <c r="R72" s="625">
        <v>0</v>
      </c>
      <c r="S72" s="624">
        <v>19.2</v>
      </c>
      <c r="T72" s="624">
        <v>5.2</v>
      </c>
      <c r="U72" s="275">
        <v>57</v>
      </c>
    </row>
    <row r="73" spans="1:21" ht="10.15" customHeight="1" x14ac:dyDescent="0.2">
      <c r="A73" s="275">
        <v>58</v>
      </c>
      <c r="B73" s="286"/>
      <c r="D73" s="275" t="s">
        <v>825</v>
      </c>
      <c r="E73" s="621">
        <v>129886</v>
      </c>
      <c r="F73" s="621">
        <v>148681</v>
      </c>
      <c r="G73" s="621">
        <v>1</v>
      </c>
      <c r="H73" s="621">
        <v>95611</v>
      </c>
      <c r="I73" s="621">
        <v>21541</v>
      </c>
      <c r="J73" s="621">
        <v>2647</v>
      </c>
      <c r="K73" s="623">
        <v>0</v>
      </c>
      <c r="L73" s="626">
        <v>11</v>
      </c>
      <c r="M73" s="621">
        <v>141388</v>
      </c>
      <c r="N73" s="621">
        <v>26502</v>
      </c>
      <c r="O73" s="621">
        <v>28659</v>
      </c>
      <c r="P73" s="621">
        <v>32497</v>
      </c>
      <c r="Q73" s="621">
        <v>7268</v>
      </c>
      <c r="R73" s="624">
        <v>0</v>
      </c>
      <c r="S73" s="624">
        <v>19</v>
      </c>
      <c r="T73" s="624">
        <v>6.8</v>
      </c>
      <c r="U73" s="275">
        <v>58</v>
      </c>
    </row>
    <row r="74" spans="1:21" ht="10.15" customHeight="1" x14ac:dyDescent="0.2">
      <c r="A74" s="275">
        <v>59</v>
      </c>
      <c r="B74" s="286"/>
      <c r="D74" s="275" t="s">
        <v>826</v>
      </c>
      <c r="E74" s="621">
        <v>127158</v>
      </c>
      <c r="F74" s="621">
        <v>161641</v>
      </c>
      <c r="G74" s="621">
        <v>71</v>
      </c>
      <c r="H74" s="621">
        <v>112250</v>
      </c>
      <c r="I74" s="621">
        <v>20647</v>
      </c>
      <c r="J74" s="621">
        <v>5339</v>
      </c>
      <c r="K74" s="623">
        <v>0</v>
      </c>
      <c r="L74" s="626">
        <v>2</v>
      </c>
      <c r="M74" s="621">
        <v>162508</v>
      </c>
      <c r="N74" s="621">
        <v>23453</v>
      </c>
      <c r="O74" s="621">
        <v>36726</v>
      </c>
      <c r="P74" s="621">
        <v>36125</v>
      </c>
      <c r="Q74" s="621">
        <v>11814</v>
      </c>
      <c r="R74" s="624">
        <v>0</v>
      </c>
      <c r="S74" s="624">
        <v>14.7</v>
      </c>
      <c r="T74" s="624">
        <v>8.1999999999999993</v>
      </c>
      <c r="U74" s="275">
        <v>59</v>
      </c>
    </row>
    <row r="75" spans="1:21" ht="10.15" customHeight="1" x14ac:dyDescent="0.2">
      <c r="A75" s="275">
        <v>60</v>
      </c>
      <c r="B75" s="286"/>
      <c r="D75" s="275" t="s">
        <v>768</v>
      </c>
      <c r="E75" s="621">
        <v>117160</v>
      </c>
      <c r="F75" s="621">
        <v>132988</v>
      </c>
      <c r="G75" s="621">
        <v>10</v>
      </c>
      <c r="H75" s="621">
        <v>81142</v>
      </c>
      <c r="I75" s="621">
        <v>3004</v>
      </c>
      <c r="J75" s="621">
        <v>9096</v>
      </c>
      <c r="K75" s="623">
        <v>10670</v>
      </c>
      <c r="L75" s="626">
        <v>316</v>
      </c>
      <c r="M75" s="621">
        <v>129126</v>
      </c>
      <c r="N75" s="621">
        <v>24454</v>
      </c>
      <c r="O75" s="621">
        <v>16545</v>
      </c>
      <c r="P75" s="621">
        <v>27552</v>
      </c>
      <c r="Q75" s="621">
        <v>18075</v>
      </c>
      <c r="R75" s="624">
        <v>0</v>
      </c>
      <c r="S75" s="624">
        <v>19.3</v>
      </c>
      <c r="T75" s="624">
        <v>15.3</v>
      </c>
      <c r="U75" s="275">
        <v>60</v>
      </c>
    </row>
    <row r="76" spans="1:21" ht="2.25" customHeight="1" x14ac:dyDescent="0.2">
      <c r="B76" s="286"/>
      <c r="E76" s="621"/>
      <c r="F76" s="621"/>
      <c r="G76" s="621"/>
      <c r="H76" s="621"/>
      <c r="I76" s="621"/>
      <c r="J76" s="621"/>
      <c r="K76" s="623"/>
      <c r="L76" s="626"/>
      <c r="M76" s="621"/>
      <c r="N76" s="621"/>
      <c r="O76" s="621"/>
      <c r="P76" s="621"/>
      <c r="Q76" s="621"/>
      <c r="R76" s="624"/>
      <c r="S76" s="624"/>
      <c r="T76" s="624"/>
    </row>
    <row r="77" spans="1:21" ht="10.15" customHeight="1" x14ac:dyDescent="0.2">
      <c r="A77" s="275">
        <v>61</v>
      </c>
      <c r="B77" s="286"/>
      <c r="D77" s="275" t="s">
        <v>759</v>
      </c>
      <c r="E77" s="621">
        <v>165237</v>
      </c>
      <c r="F77" s="621">
        <v>173483</v>
      </c>
      <c r="G77" s="621">
        <v>10</v>
      </c>
      <c r="H77" s="621">
        <v>117220</v>
      </c>
      <c r="I77" s="621">
        <v>4519</v>
      </c>
      <c r="J77" s="621">
        <v>3251</v>
      </c>
      <c r="K77" s="623">
        <v>0</v>
      </c>
      <c r="L77" s="626">
        <v>5114</v>
      </c>
      <c r="M77" s="621">
        <v>184009</v>
      </c>
      <c r="N77" s="621">
        <v>32419</v>
      </c>
      <c r="O77" s="621">
        <v>17181</v>
      </c>
      <c r="P77" s="621">
        <v>39835</v>
      </c>
      <c r="Q77" s="621">
        <v>5609</v>
      </c>
      <c r="R77" s="624">
        <v>0</v>
      </c>
      <c r="S77" s="624">
        <v>18.100000000000001</v>
      </c>
      <c r="T77" s="624">
        <v>4.4000000000000004</v>
      </c>
      <c r="U77" s="275">
        <v>61</v>
      </c>
    </row>
    <row r="78" spans="1:21" ht="10.15" customHeight="1" x14ac:dyDescent="0.2">
      <c r="A78" s="275">
        <v>62</v>
      </c>
      <c r="B78" s="286"/>
      <c r="D78" s="275" t="s">
        <v>827</v>
      </c>
      <c r="E78" s="621">
        <v>136840</v>
      </c>
      <c r="F78" s="621">
        <v>183269</v>
      </c>
      <c r="G78" s="621">
        <v>0</v>
      </c>
      <c r="H78" s="621">
        <v>117780</v>
      </c>
      <c r="I78" s="621">
        <v>4391</v>
      </c>
      <c r="J78" s="621">
        <v>7723</v>
      </c>
      <c r="K78" s="623">
        <v>0</v>
      </c>
      <c r="L78" s="626">
        <v>10</v>
      </c>
      <c r="M78" s="621">
        <v>166968</v>
      </c>
      <c r="N78" s="621">
        <v>21479</v>
      </c>
      <c r="O78" s="621">
        <v>15135</v>
      </c>
      <c r="P78" s="621">
        <v>40197</v>
      </c>
      <c r="Q78" s="621">
        <v>13666</v>
      </c>
      <c r="R78" s="625">
        <v>0</v>
      </c>
      <c r="S78" s="624">
        <v>14.7</v>
      </c>
      <c r="T78" s="624">
        <v>12.3</v>
      </c>
      <c r="U78" s="275">
        <v>62</v>
      </c>
    </row>
    <row r="79" spans="1:21" ht="10.15" customHeight="1" x14ac:dyDescent="0.2">
      <c r="A79" s="275">
        <v>63</v>
      </c>
      <c r="B79" s="286"/>
      <c r="D79" s="275" t="s">
        <v>756</v>
      </c>
      <c r="E79" s="621">
        <v>260635</v>
      </c>
      <c r="F79" s="621">
        <v>355732</v>
      </c>
      <c r="G79" s="621">
        <v>3</v>
      </c>
      <c r="H79" s="621">
        <v>227756</v>
      </c>
      <c r="I79" s="621">
        <v>6976</v>
      </c>
      <c r="J79" s="621">
        <v>13991</v>
      </c>
      <c r="K79" s="623">
        <v>25000</v>
      </c>
      <c r="L79" s="626">
        <v>51</v>
      </c>
      <c r="M79" s="621">
        <v>337150</v>
      </c>
      <c r="N79" s="621">
        <v>49003</v>
      </c>
      <c r="O79" s="621">
        <v>37332</v>
      </c>
      <c r="P79" s="621">
        <v>75284</v>
      </c>
      <c r="Q79" s="621">
        <v>40375</v>
      </c>
      <c r="R79" s="624">
        <v>0</v>
      </c>
      <c r="S79" s="624">
        <v>15.8</v>
      </c>
      <c r="T79" s="624">
        <v>14.6</v>
      </c>
      <c r="U79" s="275">
        <v>63</v>
      </c>
    </row>
    <row r="80" spans="1:21" ht="10.15" customHeight="1" x14ac:dyDescent="0.2">
      <c r="A80" s="275">
        <v>64</v>
      </c>
      <c r="B80" s="286"/>
      <c r="D80" s="275" t="s">
        <v>828</v>
      </c>
      <c r="E80" s="621">
        <v>98745</v>
      </c>
      <c r="F80" s="621">
        <v>164480</v>
      </c>
      <c r="G80" s="621">
        <v>0</v>
      </c>
      <c r="H80" s="621">
        <v>87848</v>
      </c>
      <c r="I80" s="621">
        <v>2713</v>
      </c>
      <c r="J80" s="621">
        <v>5884</v>
      </c>
      <c r="K80" s="623">
        <v>785</v>
      </c>
      <c r="L80" s="626">
        <v>31</v>
      </c>
      <c r="M80" s="621">
        <v>142382</v>
      </c>
      <c r="N80" s="621">
        <v>18358</v>
      </c>
      <c r="O80" s="621">
        <v>14582</v>
      </c>
      <c r="P80" s="621">
        <v>29182</v>
      </c>
      <c r="Q80" s="621">
        <v>15677</v>
      </c>
      <c r="R80" s="625">
        <v>0</v>
      </c>
      <c r="S80" s="624">
        <v>15.6</v>
      </c>
      <c r="T80" s="624">
        <v>14.7</v>
      </c>
      <c r="U80" s="275">
        <v>64</v>
      </c>
    </row>
    <row r="81" spans="1:21" ht="10.15" customHeight="1" x14ac:dyDescent="0.2">
      <c r="A81" s="275">
        <v>65</v>
      </c>
      <c r="B81" s="286"/>
      <c r="D81" s="275" t="s">
        <v>829</v>
      </c>
      <c r="E81" s="621">
        <v>129572</v>
      </c>
      <c r="F81" s="621">
        <v>156208</v>
      </c>
      <c r="G81" s="621">
        <v>3</v>
      </c>
      <c r="H81" s="621">
        <v>107824</v>
      </c>
      <c r="I81" s="621">
        <v>3738</v>
      </c>
      <c r="J81" s="621">
        <v>6100</v>
      </c>
      <c r="K81" s="623">
        <v>0</v>
      </c>
      <c r="L81" s="626">
        <v>121</v>
      </c>
      <c r="M81" s="621">
        <v>154559</v>
      </c>
      <c r="N81" s="621">
        <v>28249</v>
      </c>
      <c r="O81" s="621">
        <v>20102</v>
      </c>
      <c r="P81" s="621">
        <v>38559</v>
      </c>
      <c r="Q81" s="621">
        <v>12033</v>
      </c>
      <c r="R81" s="624">
        <v>0</v>
      </c>
      <c r="S81" s="624">
        <v>18.8</v>
      </c>
      <c r="T81" s="624">
        <v>9.6999999999999993</v>
      </c>
      <c r="U81" s="275">
        <v>65</v>
      </c>
    </row>
    <row r="82" spans="1:21" ht="10.15" customHeight="1" x14ac:dyDescent="0.2">
      <c r="A82" s="275">
        <v>66</v>
      </c>
      <c r="B82" s="286"/>
      <c r="D82" s="275" t="s">
        <v>830</v>
      </c>
      <c r="E82" s="621">
        <v>178968</v>
      </c>
      <c r="F82" s="621">
        <v>212516</v>
      </c>
      <c r="G82" s="621">
        <v>75</v>
      </c>
      <c r="H82" s="621">
        <v>153484</v>
      </c>
      <c r="I82" s="621">
        <v>5491</v>
      </c>
      <c r="J82" s="621">
        <v>3001</v>
      </c>
      <c r="K82" s="623">
        <v>15000</v>
      </c>
      <c r="L82" s="626">
        <v>20</v>
      </c>
      <c r="M82" s="621">
        <v>199447</v>
      </c>
      <c r="N82" s="621">
        <v>28731</v>
      </c>
      <c r="O82" s="621">
        <v>28682</v>
      </c>
      <c r="P82" s="621">
        <v>55491</v>
      </c>
      <c r="Q82" s="621">
        <v>5771</v>
      </c>
      <c r="R82" s="624">
        <v>0</v>
      </c>
      <c r="S82" s="624">
        <v>14.6</v>
      </c>
      <c r="T82" s="624">
        <v>3.4</v>
      </c>
      <c r="U82" s="275">
        <v>66</v>
      </c>
    </row>
    <row r="83" spans="1:21" ht="10.15" customHeight="1" x14ac:dyDescent="0.2">
      <c r="A83" s="275">
        <v>67</v>
      </c>
      <c r="B83" s="286"/>
      <c r="D83" s="275" t="s">
        <v>831</v>
      </c>
      <c r="E83" s="621">
        <v>83488</v>
      </c>
      <c r="F83" s="621">
        <v>98260</v>
      </c>
      <c r="G83" s="621">
        <v>0</v>
      </c>
      <c r="H83" s="621">
        <v>62871</v>
      </c>
      <c r="I83" s="621">
        <v>2107</v>
      </c>
      <c r="J83" s="621">
        <v>1949</v>
      </c>
      <c r="K83" s="623">
        <v>0</v>
      </c>
      <c r="L83" s="626">
        <v>20</v>
      </c>
      <c r="M83" s="621">
        <v>97385</v>
      </c>
      <c r="N83" s="621">
        <v>16181</v>
      </c>
      <c r="O83" s="621">
        <v>15882</v>
      </c>
      <c r="P83" s="621">
        <v>24652</v>
      </c>
      <c r="Q83" s="621">
        <v>5335</v>
      </c>
      <c r="R83" s="625">
        <v>0</v>
      </c>
      <c r="S83" s="624">
        <v>18.3</v>
      </c>
      <c r="T83" s="624">
        <v>8.5</v>
      </c>
      <c r="U83" s="275">
        <v>67</v>
      </c>
    </row>
    <row r="84" spans="1:21" ht="10.15" customHeight="1" x14ac:dyDescent="0.2">
      <c r="A84" s="275">
        <v>68</v>
      </c>
      <c r="B84" s="286"/>
      <c r="D84" s="275" t="s">
        <v>832</v>
      </c>
      <c r="E84" s="621">
        <v>145226</v>
      </c>
      <c r="F84" s="621">
        <v>184925</v>
      </c>
      <c r="G84" s="621">
        <v>0</v>
      </c>
      <c r="H84" s="621">
        <v>124608</v>
      </c>
      <c r="I84" s="621">
        <v>16601</v>
      </c>
      <c r="J84" s="621">
        <v>7907</v>
      </c>
      <c r="K84" s="623">
        <v>912</v>
      </c>
      <c r="L84" s="626">
        <v>1708</v>
      </c>
      <c r="M84" s="621">
        <v>165931</v>
      </c>
      <c r="N84" s="621">
        <v>27774</v>
      </c>
      <c r="O84" s="621">
        <v>32074</v>
      </c>
      <c r="P84" s="621">
        <v>49519</v>
      </c>
      <c r="Q84" s="621">
        <v>9700</v>
      </c>
      <c r="R84" s="625">
        <v>0</v>
      </c>
      <c r="S84" s="624">
        <v>17</v>
      </c>
      <c r="T84" s="624">
        <v>6.3</v>
      </c>
      <c r="U84" s="275">
        <v>68</v>
      </c>
    </row>
    <row r="85" spans="1:21" ht="10.15" customHeight="1" x14ac:dyDescent="0.2">
      <c r="A85" s="275">
        <v>69</v>
      </c>
      <c r="B85" s="286"/>
      <c r="D85" s="275" t="s">
        <v>833</v>
      </c>
      <c r="E85" s="621">
        <v>149232</v>
      </c>
      <c r="F85" s="621">
        <v>199916</v>
      </c>
      <c r="G85" s="621">
        <v>4</v>
      </c>
      <c r="H85" s="621">
        <v>125709</v>
      </c>
      <c r="I85" s="621">
        <v>16075</v>
      </c>
      <c r="J85" s="621">
        <v>5864</v>
      </c>
      <c r="K85" s="623">
        <v>0</v>
      </c>
      <c r="L85" s="626">
        <v>173</v>
      </c>
      <c r="M85" s="621">
        <v>185432</v>
      </c>
      <c r="N85" s="621">
        <v>23722</v>
      </c>
      <c r="O85" s="621">
        <v>26094</v>
      </c>
      <c r="P85" s="621">
        <v>47062</v>
      </c>
      <c r="Q85" s="621">
        <v>5485</v>
      </c>
      <c r="R85" s="624">
        <v>0</v>
      </c>
      <c r="S85" s="624">
        <v>14.8</v>
      </c>
      <c r="T85" s="624">
        <v>4.9000000000000004</v>
      </c>
      <c r="U85" s="275">
        <v>69</v>
      </c>
    </row>
    <row r="86" spans="1:21" ht="10.15" customHeight="1" x14ac:dyDescent="0.2">
      <c r="A86" s="275">
        <v>70</v>
      </c>
      <c r="B86" s="286"/>
      <c r="D86" s="275" t="s">
        <v>834</v>
      </c>
      <c r="E86" s="621">
        <v>136902</v>
      </c>
      <c r="F86" s="621">
        <v>195533</v>
      </c>
      <c r="G86" s="621">
        <v>13</v>
      </c>
      <c r="H86" s="621">
        <v>120125</v>
      </c>
      <c r="I86" s="621">
        <v>4150</v>
      </c>
      <c r="J86" s="621">
        <v>10682</v>
      </c>
      <c r="K86" s="623">
        <v>0</v>
      </c>
      <c r="L86" s="626">
        <v>17</v>
      </c>
      <c r="M86" s="621">
        <v>173355</v>
      </c>
      <c r="N86" s="621">
        <v>26308</v>
      </c>
      <c r="O86" s="621">
        <v>16101</v>
      </c>
      <c r="P86" s="621">
        <v>48546</v>
      </c>
      <c r="Q86" s="621">
        <v>21986</v>
      </c>
      <c r="R86" s="624">
        <v>0</v>
      </c>
      <c r="S86" s="624">
        <v>17.899999999999999</v>
      </c>
      <c r="T86" s="624">
        <v>16.600000000000001</v>
      </c>
      <c r="U86" s="275">
        <v>70</v>
      </c>
    </row>
    <row r="87" spans="1:21" ht="10.15" customHeight="1" x14ac:dyDescent="0.2">
      <c r="A87" s="275">
        <v>71</v>
      </c>
      <c r="B87" s="286"/>
      <c r="D87" s="275" t="s">
        <v>835</v>
      </c>
      <c r="E87" s="621">
        <v>158555</v>
      </c>
      <c r="F87" s="621">
        <v>250723</v>
      </c>
      <c r="G87" s="621">
        <v>7</v>
      </c>
      <c r="H87" s="621">
        <v>125632</v>
      </c>
      <c r="I87" s="621">
        <v>7120</v>
      </c>
      <c r="J87" s="621">
        <v>6816</v>
      </c>
      <c r="K87" s="623">
        <v>10000</v>
      </c>
      <c r="L87" s="626">
        <v>210</v>
      </c>
      <c r="M87" s="621">
        <v>202121</v>
      </c>
      <c r="N87" s="621">
        <v>27234</v>
      </c>
      <c r="O87" s="621">
        <v>20630</v>
      </c>
      <c r="P87" s="621">
        <v>44230</v>
      </c>
      <c r="Q87" s="621">
        <v>17048</v>
      </c>
      <c r="R87" s="624">
        <v>0</v>
      </c>
      <c r="S87" s="624">
        <v>15.6</v>
      </c>
      <c r="T87" s="624">
        <v>11.3</v>
      </c>
      <c r="U87" s="275">
        <v>71</v>
      </c>
    </row>
    <row r="88" spans="1:21" ht="3" customHeight="1" x14ac:dyDescent="0.2">
      <c r="B88" s="286"/>
      <c r="E88" s="621"/>
      <c r="F88" s="621"/>
      <c r="G88" s="621"/>
      <c r="H88" s="621"/>
      <c r="I88" s="621"/>
      <c r="J88" s="621"/>
      <c r="K88" s="623"/>
      <c r="L88" s="626"/>
      <c r="M88" s="621"/>
      <c r="N88" s="621"/>
      <c r="O88" s="621"/>
      <c r="P88" s="621"/>
      <c r="Q88" s="621"/>
      <c r="R88" s="624"/>
      <c r="S88" s="624"/>
      <c r="T88" s="624"/>
    </row>
    <row r="89" spans="1:21" ht="10.15" customHeight="1" x14ac:dyDescent="0.2">
      <c r="A89" s="275">
        <v>72</v>
      </c>
      <c r="B89" s="286"/>
      <c r="D89" s="290" t="s">
        <v>26</v>
      </c>
      <c r="E89" s="621">
        <v>9392432</v>
      </c>
      <c r="F89" s="621">
        <v>13556285</v>
      </c>
      <c r="G89" s="621">
        <v>1013</v>
      </c>
      <c r="H89" s="621">
        <v>8269515</v>
      </c>
      <c r="I89" s="621">
        <v>720250</v>
      </c>
      <c r="J89" s="621">
        <v>497142</v>
      </c>
      <c r="K89" s="623">
        <v>274568</v>
      </c>
      <c r="L89" s="626">
        <v>19177</v>
      </c>
      <c r="M89" s="621">
        <v>12404362</v>
      </c>
      <c r="N89" s="621">
        <v>1900979</v>
      </c>
      <c r="O89" s="621">
        <v>1669416</v>
      </c>
      <c r="P89" s="621">
        <v>2826002</v>
      </c>
      <c r="Q89" s="621">
        <v>820969</v>
      </c>
      <c r="R89" s="624">
        <v>0</v>
      </c>
      <c r="S89" s="624">
        <v>17</v>
      </c>
      <c r="T89" s="624">
        <v>9.1</v>
      </c>
      <c r="U89" s="275">
        <v>72</v>
      </c>
    </row>
    <row r="90" spans="1:21" ht="4.1500000000000004" customHeight="1" x14ac:dyDescent="0.2"/>
    <row r="91" spans="1:21" x14ac:dyDescent="0.2">
      <c r="A91" s="275" t="s">
        <v>641</v>
      </c>
      <c r="L91" s="274" t="s">
        <v>643</v>
      </c>
    </row>
  </sheetData>
  <mergeCells count="25">
    <mergeCell ref="E9:K9"/>
    <mergeCell ref="A1:K1"/>
    <mergeCell ref="B3:D9"/>
    <mergeCell ref="E3:E8"/>
    <mergeCell ref="F3:K3"/>
    <mergeCell ref="F4:F8"/>
    <mergeCell ref="G4:K4"/>
    <mergeCell ref="G5:G8"/>
    <mergeCell ref="H5:H8"/>
    <mergeCell ref="K5:K8"/>
    <mergeCell ref="A3:A9"/>
    <mergeCell ref="L1:U1"/>
    <mergeCell ref="M3:Q3"/>
    <mergeCell ref="U3:U9"/>
    <mergeCell ref="M4:M8"/>
    <mergeCell ref="N4:Q4"/>
    <mergeCell ref="R4:R7"/>
    <mergeCell ref="S4:S7"/>
    <mergeCell ref="T4:T7"/>
    <mergeCell ref="N5:N8"/>
    <mergeCell ref="P5:P8"/>
    <mergeCell ref="Q5:Q8"/>
    <mergeCell ref="R8:T8"/>
    <mergeCell ref="L9:Q9"/>
    <mergeCell ref="R9:T9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&amp;C30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88"/>
  <sheetViews>
    <sheetView zoomScaleNormal="100" workbookViewId="0">
      <selection activeCell="V1" sqref="V1"/>
    </sheetView>
  </sheetViews>
  <sheetFormatPr baseColWidth="10" defaultColWidth="12" defaultRowHeight="11.25" x14ac:dyDescent="0.2"/>
  <cols>
    <col min="1" max="1" width="4" style="275" customWidth="1"/>
    <col min="2" max="3" width="1" style="275" customWidth="1"/>
    <col min="4" max="4" width="26.5" style="275" customWidth="1"/>
    <col min="5" max="5" width="13.33203125" style="275" customWidth="1"/>
    <col min="6" max="6" width="15.33203125" style="275" customWidth="1"/>
    <col min="7" max="7" width="11.5" style="275" customWidth="1"/>
    <col min="8" max="8" width="14.1640625" style="275" customWidth="1"/>
    <col min="9" max="10" width="14.83203125" style="275" customWidth="1"/>
    <col min="11" max="11" width="12.5" style="275" customWidth="1"/>
    <col min="12" max="12" width="12" style="274"/>
    <col min="13" max="20" width="12" style="275"/>
    <col min="21" max="21" width="4.33203125" style="275" bestFit="1" customWidth="1"/>
    <col min="22" max="16384" width="12" style="275"/>
  </cols>
  <sheetData>
    <row r="1" spans="1:21" ht="12" x14ac:dyDescent="0.2">
      <c r="A1" s="907" t="s">
        <v>1064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884" t="s">
        <v>1150</v>
      </c>
      <c r="M1" s="884"/>
      <c r="N1" s="884"/>
      <c r="O1" s="884"/>
      <c r="P1" s="884"/>
      <c r="Q1" s="884"/>
      <c r="R1" s="884"/>
      <c r="S1" s="884"/>
      <c r="T1" s="884"/>
      <c r="U1" s="884"/>
    </row>
    <row r="2" spans="1:21" ht="9" customHeight="1" x14ac:dyDescent="0.2">
      <c r="A2" s="12"/>
      <c r="B2" s="12"/>
      <c r="C2" s="12"/>
      <c r="D2" s="12"/>
      <c r="E2" s="299"/>
      <c r="F2" s="299"/>
      <c r="G2" s="299"/>
      <c r="H2" s="299"/>
      <c r="I2" s="299"/>
      <c r="J2" s="299"/>
      <c r="K2" s="299"/>
      <c r="L2" s="690"/>
      <c r="M2" s="690"/>
      <c r="N2" s="690"/>
      <c r="O2" s="690"/>
      <c r="P2" s="690"/>
      <c r="Q2" s="690"/>
      <c r="R2" s="690"/>
      <c r="S2" s="690"/>
      <c r="T2" s="690"/>
      <c r="U2" s="690"/>
    </row>
    <row r="3" spans="1:21" ht="10.15" customHeight="1" x14ac:dyDescent="0.2">
      <c r="A3" s="293"/>
      <c r="B3" s="891" t="s">
        <v>430</v>
      </c>
      <c r="C3" s="888"/>
      <c r="D3" s="888"/>
      <c r="E3" s="891" t="s">
        <v>1135</v>
      </c>
      <c r="F3" s="885" t="s">
        <v>384</v>
      </c>
      <c r="G3" s="886"/>
      <c r="H3" s="886"/>
      <c r="I3" s="886"/>
      <c r="J3" s="886"/>
      <c r="K3" s="886"/>
      <c r="L3" s="292"/>
      <c r="M3" s="885" t="s">
        <v>386</v>
      </c>
      <c r="N3" s="886"/>
      <c r="O3" s="886"/>
      <c r="P3" s="886"/>
      <c r="Q3" s="887"/>
      <c r="R3" s="294"/>
      <c r="S3" s="295" t="s">
        <v>431</v>
      </c>
      <c r="T3" s="292"/>
      <c r="U3" s="888" t="s">
        <v>31</v>
      </c>
    </row>
    <row r="4" spans="1:21" x14ac:dyDescent="0.2">
      <c r="A4" s="274"/>
      <c r="B4" s="908"/>
      <c r="C4" s="909"/>
      <c r="D4" s="909"/>
      <c r="E4" s="892"/>
      <c r="F4" s="891" t="s">
        <v>639</v>
      </c>
      <c r="G4" s="885" t="s">
        <v>354</v>
      </c>
      <c r="H4" s="886"/>
      <c r="I4" s="886"/>
      <c r="J4" s="886"/>
      <c r="K4" s="886"/>
      <c r="L4" s="292"/>
      <c r="M4" s="891" t="s">
        <v>634</v>
      </c>
      <c r="N4" s="885" t="s">
        <v>354</v>
      </c>
      <c r="O4" s="886"/>
      <c r="P4" s="886"/>
      <c r="Q4" s="887"/>
      <c r="R4" s="891" t="s">
        <v>432</v>
      </c>
      <c r="S4" s="894" t="s">
        <v>433</v>
      </c>
      <c r="T4" s="897" t="s">
        <v>635</v>
      </c>
      <c r="U4" s="889"/>
    </row>
    <row r="5" spans="1:21" ht="22.5" x14ac:dyDescent="0.2">
      <c r="A5" s="300" t="s">
        <v>347</v>
      </c>
      <c r="B5" s="908"/>
      <c r="C5" s="909"/>
      <c r="D5" s="909"/>
      <c r="E5" s="892"/>
      <c r="F5" s="892"/>
      <c r="G5" s="891" t="s">
        <v>412</v>
      </c>
      <c r="H5" s="891" t="s">
        <v>413</v>
      </c>
      <c r="I5" s="296" t="s">
        <v>455</v>
      </c>
      <c r="J5" s="279" t="s">
        <v>414</v>
      </c>
      <c r="K5" s="891" t="s">
        <v>415</v>
      </c>
      <c r="L5" s="684" t="s">
        <v>434</v>
      </c>
      <c r="M5" s="892"/>
      <c r="N5" s="894" t="s">
        <v>433</v>
      </c>
      <c r="O5" s="687" t="s">
        <v>435</v>
      </c>
      <c r="P5" s="894" t="s">
        <v>413</v>
      </c>
      <c r="Q5" s="897" t="s">
        <v>436</v>
      </c>
      <c r="R5" s="892"/>
      <c r="S5" s="895"/>
      <c r="T5" s="898"/>
      <c r="U5" s="889"/>
    </row>
    <row r="6" spans="1:21" x14ac:dyDescent="0.2">
      <c r="A6" s="300" t="s">
        <v>427</v>
      </c>
      <c r="B6" s="908"/>
      <c r="C6" s="909"/>
      <c r="D6" s="909"/>
      <c r="E6" s="892"/>
      <c r="F6" s="892"/>
      <c r="G6" s="892"/>
      <c r="H6" s="892"/>
      <c r="I6" s="297" t="s">
        <v>384</v>
      </c>
      <c r="J6" s="281" t="s">
        <v>416</v>
      </c>
      <c r="K6" s="892"/>
      <c r="L6" s="685" t="s">
        <v>437</v>
      </c>
      <c r="M6" s="892"/>
      <c r="N6" s="895"/>
      <c r="O6" s="688" t="s">
        <v>438</v>
      </c>
      <c r="P6" s="895"/>
      <c r="Q6" s="898"/>
      <c r="R6" s="892"/>
      <c r="S6" s="895"/>
      <c r="T6" s="898"/>
      <c r="U6" s="889"/>
    </row>
    <row r="7" spans="1:21" x14ac:dyDescent="0.2">
      <c r="A7" s="274"/>
      <c r="B7" s="908"/>
      <c r="C7" s="909"/>
      <c r="D7" s="909"/>
      <c r="E7" s="892"/>
      <c r="F7" s="892"/>
      <c r="G7" s="892"/>
      <c r="H7" s="892"/>
      <c r="I7" s="297" t="s">
        <v>445</v>
      </c>
      <c r="J7" s="281" t="s">
        <v>417</v>
      </c>
      <c r="K7" s="892"/>
      <c r="L7" s="685" t="s">
        <v>439</v>
      </c>
      <c r="M7" s="892"/>
      <c r="N7" s="895"/>
      <c r="O7" s="688" t="s">
        <v>440</v>
      </c>
      <c r="P7" s="895"/>
      <c r="Q7" s="898"/>
      <c r="R7" s="893"/>
      <c r="S7" s="896"/>
      <c r="T7" s="899"/>
      <c r="U7" s="889"/>
    </row>
    <row r="8" spans="1:21" x14ac:dyDescent="0.2">
      <c r="A8" s="274"/>
      <c r="B8" s="908"/>
      <c r="C8" s="909"/>
      <c r="D8" s="909"/>
      <c r="E8" s="893"/>
      <c r="F8" s="893"/>
      <c r="G8" s="893"/>
      <c r="H8" s="893"/>
      <c r="I8" s="298" t="s">
        <v>446</v>
      </c>
      <c r="J8" s="283" t="s">
        <v>345</v>
      </c>
      <c r="K8" s="893"/>
      <c r="L8" s="686" t="s">
        <v>441</v>
      </c>
      <c r="M8" s="893"/>
      <c r="N8" s="896"/>
      <c r="O8" s="689" t="s">
        <v>442</v>
      </c>
      <c r="P8" s="896"/>
      <c r="Q8" s="899"/>
      <c r="R8" s="900" t="s">
        <v>636</v>
      </c>
      <c r="S8" s="901"/>
      <c r="T8" s="902"/>
      <c r="U8" s="889"/>
    </row>
    <row r="9" spans="1:21" x14ac:dyDescent="0.2">
      <c r="A9" s="12"/>
      <c r="B9" s="910"/>
      <c r="C9" s="911"/>
      <c r="D9" s="911"/>
      <c r="E9" s="920" t="s">
        <v>418</v>
      </c>
      <c r="F9" s="921"/>
      <c r="G9" s="921"/>
      <c r="H9" s="921"/>
      <c r="I9" s="921"/>
      <c r="J9" s="921"/>
      <c r="K9" s="921"/>
      <c r="L9" s="918" t="s">
        <v>443</v>
      </c>
      <c r="M9" s="918"/>
      <c r="N9" s="918"/>
      <c r="O9" s="918"/>
      <c r="P9" s="918"/>
      <c r="Q9" s="919"/>
      <c r="R9" s="900" t="s">
        <v>154</v>
      </c>
      <c r="S9" s="901"/>
      <c r="T9" s="902"/>
      <c r="U9" s="890"/>
    </row>
    <row r="10" spans="1:21" ht="3.6" customHeight="1" x14ac:dyDescent="0.2">
      <c r="A10" s="274"/>
      <c r="B10" s="276"/>
      <c r="C10" s="277"/>
      <c r="D10" s="277"/>
      <c r="E10" s="306"/>
      <c r="F10" s="306"/>
      <c r="G10" s="306"/>
      <c r="H10" s="306"/>
      <c r="I10" s="306"/>
      <c r="J10" s="306"/>
      <c r="K10" s="307"/>
      <c r="M10" s="285"/>
      <c r="N10" s="285"/>
      <c r="O10" s="285"/>
      <c r="P10" s="285"/>
      <c r="Q10" s="285"/>
      <c r="R10" s="285"/>
      <c r="S10" s="285"/>
      <c r="T10" s="285"/>
    </row>
    <row r="11" spans="1:21" x14ac:dyDescent="0.2">
      <c r="A11" s="275">
        <v>1</v>
      </c>
      <c r="B11" s="286"/>
      <c r="D11" s="275" t="s">
        <v>836</v>
      </c>
      <c r="E11" s="302">
        <v>60284</v>
      </c>
      <c r="F11" s="621">
        <v>191373</v>
      </c>
      <c r="G11" s="621">
        <v>96401</v>
      </c>
      <c r="H11" s="621">
        <v>15202</v>
      </c>
      <c r="I11" s="621">
        <v>28325</v>
      </c>
      <c r="J11" s="621">
        <v>8976</v>
      </c>
      <c r="K11" s="623">
        <v>0</v>
      </c>
      <c r="L11" s="626">
        <v>4638</v>
      </c>
      <c r="M11" s="621">
        <v>184549</v>
      </c>
      <c r="N11" s="621">
        <v>46768</v>
      </c>
      <c r="O11" s="621">
        <v>26823</v>
      </c>
      <c r="P11" s="621">
        <v>43744</v>
      </c>
      <c r="Q11" s="621">
        <v>19885</v>
      </c>
      <c r="R11" s="561">
        <v>54.6</v>
      </c>
      <c r="S11" s="561">
        <v>26.5</v>
      </c>
      <c r="T11" s="561">
        <v>13.5</v>
      </c>
      <c r="U11" s="275">
        <v>1</v>
      </c>
    </row>
    <row r="12" spans="1:21" x14ac:dyDescent="0.2">
      <c r="A12" s="275">
        <v>2</v>
      </c>
      <c r="B12" s="286"/>
      <c r="D12" s="275" t="s">
        <v>837</v>
      </c>
      <c r="E12" s="302">
        <v>49029</v>
      </c>
      <c r="F12" s="621">
        <v>339800</v>
      </c>
      <c r="G12" s="621">
        <v>81596</v>
      </c>
      <c r="H12" s="621">
        <v>14892</v>
      </c>
      <c r="I12" s="621">
        <v>16890</v>
      </c>
      <c r="J12" s="621">
        <v>15795</v>
      </c>
      <c r="K12" s="623">
        <v>78066</v>
      </c>
      <c r="L12" s="626">
        <v>3142</v>
      </c>
      <c r="M12" s="621">
        <v>232796</v>
      </c>
      <c r="N12" s="621">
        <v>39391</v>
      </c>
      <c r="O12" s="621">
        <v>29286</v>
      </c>
      <c r="P12" s="621">
        <v>42128</v>
      </c>
      <c r="Q12" s="621">
        <v>73045</v>
      </c>
      <c r="R12" s="561">
        <v>38.700000000000003</v>
      </c>
      <c r="S12" s="561">
        <v>18.7</v>
      </c>
      <c r="T12" s="561">
        <v>40.299999999999997</v>
      </c>
      <c r="U12" s="275">
        <v>2</v>
      </c>
    </row>
    <row r="13" spans="1:21" x14ac:dyDescent="0.2">
      <c r="A13" s="275">
        <v>3</v>
      </c>
      <c r="B13" s="286"/>
      <c r="D13" s="275" t="s">
        <v>838</v>
      </c>
      <c r="E13" s="302">
        <v>48020</v>
      </c>
      <c r="F13" s="621">
        <v>155630</v>
      </c>
      <c r="G13" s="621">
        <v>72449</v>
      </c>
      <c r="H13" s="621">
        <v>16390</v>
      </c>
      <c r="I13" s="621">
        <v>12051</v>
      </c>
      <c r="J13" s="621">
        <v>4383</v>
      </c>
      <c r="K13" s="623">
        <v>0</v>
      </c>
      <c r="L13" s="626">
        <v>1595</v>
      </c>
      <c r="M13" s="621">
        <v>137278</v>
      </c>
      <c r="N13" s="621">
        <v>30828</v>
      </c>
      <c r="O13" s="621">
        <v>17460</v>
      </c>
      <c r="P13" s="621">
        <v>33157</v>
      </c>
      <c r="Q13" s="621">
        <v>8984</v>
      </c>
      <c r="R13" s="561">
        <v>63.2</v>
      </c>
      <c r="S13" s="561">
        <v>26.9</v>
      </c>
      <c r="T13" s="561">
        <v>9.1</v>
      </c>
      <c r="U13" s="275">
        <v>3</v>
      </c>
    </row>
    <row r="14" spans="1:21" x14ac:dyDescent="0.2">
      <c r="A14" s="275">
        <v>4</v>
      </c>
      <c r="B14" s="286"/>
      <c r="D14" s="275" t="s">
        <v>839</v>
      </c>
      <c r="E14" s="302">
        <v>41211</v>
      </c>
      <c r="F14" s="621">
        <v>105172</v>
      </c>
      <c r="G14" s="621">
        <v>62538</v>
      </c>
      <c r="H14" s="621">
        <v>14212</v>
      </c>
      <c r="I14" s="621">
        <v>10405</v>
      </c>
      <c r="J14" s="621">
        <v>4100</v>
      </c>
      <c r="K14" s="623">
        <v>459</v>
      </c>
      <c r="L14" s="626">
        <v>138</v>
      </c>
      <c r="M14" s="621">
        <v>104111</v>
      </c>
      <c r="N14" s="621">
        <v>24293</v>
      </c>
      <c r="O14" s="621">
        <v>16718</v>
      </c>
      <c r="P14" s="621">
        <v>26220</v>
      </c>
      <c r="Q14" s="621">
        <v>11175</v>
      </c>
      <c r="R14" s="561">
        <v>63.3</v>
      </c>
      <c r="S14" s="561">
        <v>24.6</v>
      </c>
      <c r="T14" s="561">
        <v>12.4</v>
      </c>
      <c r="U14" s="275">
        <v>4</v>
      </c>
    </row>
    <row r="15" spans="1:21" x14ac:dyDescent="0.2">
      <c r="A15" s="275">
        <v>5</v>
      </c>
      <c r="B15" s="286"/>
      <c r="D15" s="275" t="s">
        <v>840</v>
      </c>
      <c r="E15" s="302">
        <v>40596</v>
      </c>
      <c r="F15" s="621">
        <v>158931</v>
      </c>
      <c r="G15" s="621">
        <v>73947</v>
      </c>
      <c r="H15" s="621">
        <v>7403</v>
      </c>
      <c r="I15" s="621">
        <v>14106</v>
      </c>
      <c r="J15" s="621">
        <v>4805</v>
      </c>
      <c r="K15" s="623">
        <v>0</v>
      </c>
      <c r="L15" s="626">
        <v>6593</v>
      </c>
      <c r="M15" s="621">
        <v>149173</v>
      </c>
      <c r="N15" s="621">
        <v>17184</v>
      </c>
      <c r="O15" s="621">
        <v>26538</v>
      </c>
      <c r="P15" s="621">
        <v>20156</v>
      </c>
      <c r="Q15" s="621">
        <v>17563</v>
      </c>
      <c r="R15" s="561">
        <v>67.7</v>
      </c>
      <c r="S15" s="561">
        <v>15.7</v>
      </c>
      <c r="T15" s="561">
        <v>19.600000000000001</v>
      </c>
      <c r="U15" s="275">
        <v>5</v>
      </c>
    </row>
    <row r="16" spans="1:21" x14ac:dyDescent="0.2">
      <c r="A16" s="275">
        <v>6</v>
      </c>
      <c r="B16" s="286"/>
      <c r="D16" s="275" t="s">
        <v>841</v>
      </c>
      <c r="E16" s="302">
        <v>37181</v>
      </c>
      <c r="F16" s="621">
        <v>102912</v>
      </c>
      <c r="G16" s="621">
        <v>56208</v>
      </c>
      <c r="H16" s="621">
        <v>14804</v>
      </c>
      <c r="I16" s="621">
        <v>9584</v>
      </c>
      <c r="J16" s="621">
        <v>5170</v>
      </c>
      <c r="K16" s="623">
        <v>0</v>
      </c>
      <c r="L16" s="626">
        <v>930</v>
      </c>
      <c r="M16" s="621">
        <v>111266</v>
      </c>
      <c r="N16" s="621">
        <v>26104</v>
      </c>
      <c r="O16" s="621">
        <v>14341</v>
      </c>
      <c r="P16" s="621">
        <v>23584</v>
      </c>
      <c r="Q16" s="621">
        <v>22676</v>
      </c>
      <c r="R16" s="561">
        <v>51.6</v>
      </c>
      <c r="S16" s="561">
        <v>24</v>
      </c>
      <c r="T16" s="561">
        <v>24.2</v>
      </c>
      <c r="U16" s="275">
        <v>6</v>
      </c>
    </row>
    <row r="17" spans="1:21" x14ac:dyDescent="0.2">
      <c r="A17" s="275">
        <v>7</v>
      </c>
      <c r="B17" s="286"/>
      <c r="D17" s="275" t="s">
        <v>842</v>
      </c>
      <c r="E17" s="302">
        <v>36592</v>
      </c>
      <c r="F17" s="621">
        <v>124836</v>
      </c>
      <c r="G17" s="621">
        <v>56071</v>
      </c>
      <c r="H17" s="621">
        <v>12133</v>
      </c>
      <c r="I17" s="621">
        <v>13312</v>
      </c>
      <c r="J17" s="621">
        <v>3881</v>
      </c>
      <c r="K17" s="623">
        <v>4500</v>
      </c>
      <c r="L17" s="626">
        <v>590</v>
      </c>
      <c r="M17" s="621">
        <v>108824</v>
      </c>
      <c r="N17" s="621">
        <v>19878</v>
      </c>
      <c r="O17" s="621">
        <v>19875</v>
      </c>
      <c r="P17" s="621">
        <v>32986</v>
      </c>
      <c r="Q17" s="621">
        <v>7276</v>
      </c>
      <c r="R17" s="561">
        <v>57.2</v>
      </c>
      <c r="S17" s="561">
        <v>20.3</v>
      </c>
      <c r="T17" s="561">
        <v>9.6</v>
      </c>
      <c r="U17" s="275">
        <v>7</v>
      </c>
    </row>
    <row r="18" spans="1:21" x14ac:dyDescent="0.2">
      <c r="A18" s="275">
        <v>8</v>
      </c>
      <c r="B18" s="286"/>
      <c r="D18" s="275" t="s">
        <v>843</v>
      </c>
      <c r="E18" s="302">
        <v>34999</v>
      </c>
      <c r="F18" s="621">
        <v>139990</v>
      </c>
      <c r="G18" s="621">
        <v>52624</v>
      </c>
      <c r="H18" s="621">
        <v>10856</v>
      </c>
      <c r="I18" s="621">
        <v>11400</v>
      </c>
      <c r="J18" s="621">
        <v>5941</v>
      </c>
      <c r="K18" s="623">
        <v>5002</v>
      </c>
      <c r="L18" s="626">
        <v>796</v>
      </c>
      <c r="M18" s="621">
        <v>121075</v>
      </c>
      <c r="N18" s="621">
        <v>24690</v>
      </c>
      <c r="O18" s="621">
        <v>12598</v>
      </c>
      <c r="P18" s="621">
        <v>21538</v>
      </c>
      <c r="Q18" s="621">
        <v>12284</v>
      </c>
      <c r="R18" s="561">
        <v>63.4</v>
      </c>
      <c r="S18" s="561">
        <v>29.8</v>
      </c>
      <c r="T18" s="561">
        <v>18.8</v>
      </c>
      <c r="U18" s="275">
        <v>8</v>
      </c>
    </row>
    <row r="19" spans="1:21" x14ac:dyDescent="0.2">
      <c r="A19" s="275">
        <v>9</v>
      </c>
      <c r="B19" s="286"/>
      <c r="D19" s="275" t="s">
        <v>844</v>
      </c>
      <c r="E19" s="302">
        <v>32817</v>
      </c>
      <c r="F19" s="621">
        <v>121133</v>
      </c>
      <c r="G19" s="621">
        <v>77041</v>
      </c>
      <c r="H19" s="621">
        <v>3829</v>
      </c>
      <c r="I19" s="621">
        <v>22236</v>
      </c>
      <c r="J19" s="621">
        <v>6484</v>
      </c>
      <c r="K19" s="623">
        <v>0</v>
      </c>
      <c r="L19" s="626">
        <v>3118</v>
      </c>
      <c r="M19" s="621">
        <v>107570</v>
      </c>
      <c r="N19" s="621">
        <v>25573</v>
      </c>
      <c r="O19" s="621">
        <v>16110</v>
      </c>
      <c r="P19" s="621">
        <v>24351</v>
      </c>
      <c r="Q19" s="621">
        <v>22457</v>
      </c>
      <c r="R19" s="561">
        <v>72.5</v>
      </c>
      <c r="S19" s="561">
        <v>24.1</v>
      </c>
      <c r="T19" s="561">
        <v>25.4</v>
      </c>
      <c r="U19" s="275">
        <v>9</v>
      </c>
    </row>
    <row r="20" spans="1:21" x14ac:dyDescent="0.2">
      <c r="A20" s="275">
        <v>10</v>
      </c>
      <c r="B20" s="286"/>
      <c r="D20" s="275" t="s">
        <v>845</v>
      </c>
      <c r="E20" s="302">
        <v>30365</v>
      </c>
      <c r="F20" s="621">
        <v>118305</v>
      </c>
      <c r="G20" s="621">
        <v>47870</v>
      </c>
      <c r="H20" s="621">
        <v>6340</v>
      </c>
      <c r="I20" s="621">
        <v>6364</v>
      </c>
      <c r="J20" s="621">
        <v>2991</v>
      </c>
      <c r="K20" s="623">
        <v>981</v>
      </c>
      <c r="L20" s="626">
        <v>4493</v>
      </c>
      <c r="M20" s="621">
        <v>95578</v>
      </c>
      <c r="N20" s="621">
        <v>15256</v>
      </c>
      <c r="O20" s="621">
        <v>8468</v>
      </c>
      <c r="P20" s="621">
        <v>17776</v>
      </c>
      <c r="Q20" s="621">
        <v>8427</v>
      </c>
      <c r="R20" s="561">
        <v>66.7</v>
      </c>
      <c r="S20" s="561">
        <v>21.2</v>
      </c>
      <c r="T20" s="561">
        <v>20.9</v>
      </c>
      <c r="U20" s="275">
        <v>10</v>
      </c>
    </row>
    <row r="21" spans="1:21" ht="3.6" customHeight="1" x14ac:dyDescent="0.2">
      <c r="B21" s="286"/>
      <c r="E21" s="302"/>
      <c r="F21" s="621"/>
      <c r="G21" s="621"/>
      <c r="H21" s="621"/>
      <c r="I21" s="621"/>
      <c r="J21" s="621"/>
      <c r="K21" s="623"/>
      <c r="L21" s="626"/>
      <c r="M21" s="621"/>
      <c r="N21" s="621"/>
      <c r="O21" s="621"/>
      <c r="P21" s="621"/>
      <c r="Q21" s="621"/>
      <c r="R21" s="561"/>
      <c r="S21" s="561"/>
      <c r="T21" s="561"/>
    </row>
    <row r="22" spans="1:21" x14ac:dyDescent="0.2">
      <c r="A22" s="275">
        <v>11</v>
      </c>
      <c r="B22" s="286"/>
      <c r="D22" s="275" t="s">
        <v>846</v>
      </c>
      <c r="E22" s="302">
        <v>30288</v>
      </c>
      <c r="F22" s="621">
        <v>98461</v>
      </c>
      <c r="G22" s="621">
        <v>42234</v>
      </c>
      <c r="H22" s="621">
        <v>10045</v>
      </c>
      <c r="I22" s="621">
        <v>10736</v>
      </c>
      <c r="J22" s="621">
        <v>4410</v>
      </c>
      <c r="K22" s="623">
        <v>7461</v>
      </c>
      <c r="L22" s="626">
        <v>4058</v>
      </c>
      <c r="M22" s="621">
        <v>78551</v>
      </c>
      <c r="N22" s="621">
        <v>15538</v>
      </c>
      <c r="O22" s="621">
        <v>13491</v>
      </c>
      <c r="P22" s="621">
        <v>20515</v>
      </c>
      <c r="Q22" s="621">
        <v>9074</v>
      </c>
      <c r="R22" s="561">
        <v>56.1</v>
      </c>
      <c r="S22" s="561">
        <v>20.6</v>
      </c>
      <c r="T22" s="561">
        <v>19.2</v>
      </c>
      <c r="U22" s="275">
        <v>11</v>
      </c>
    </row>
    <row r="23" spans="1:21" x14ac:dyDescent="0.2">
      <c r="A23" s="275">
        <v>12</v>
      </c>
      <c r="B23" s="286"/>
      <c r="D23" s="275" t="s">
        <v>848</v>
      </c>
      <c r="E23" s="302">
        <v>29812</v>
      </c>
      <c r="F23" s="621">
        <v>88851</v>
      </c>
      <c r="G23" s="621">
        <v>39893</v>
      </c>
      <c r="H23" s="621">
        <v>10897</v>
      </c>
      <c r="I23" s="621">
        <v>9134</v>
      </c>
      <c r="J23" s="621">
        <v>4596</v>
      </c>
      <c r="K23" s="623">
        <v>3714</v>
      </c>
      <c r="L23" s="626">
        <v>1805</v>
      </c>
      <c r="M23" s="621">
        <v>92152</v>
      </c>
      <c r="N23" s="621">
        <v>18037</v>
      </c>
      <c r="O23" s="621">
        <v>13938</v>
      </c>
      <c r="P23" s="621">
        <v>16514</v>
      </c>
      <c r="Q23" s="621">
        <v>11945</v>
      </c>
      <c r="R23" s="561">
        <v>53.7</v>
      </c>
      <c r="S23" s="561">
        <v>24.3</v>
      </c>
      <c r="T23" s="561">
        <v>20.7</v>
      </c>
      <c r="U23" s="275">
        <v>12</v>
      </c>
    </row>
    <row r="24" spans="1:21" x14ac:dyDescent="0.2">
      <c r="A24" s="275">
        <v>13</v>
      </c>
      <c r="B24" s="286"/>
      <c r="D24" s="275" t="s">
        <v>847</v>
      </c>
      <c r="E24" s="302">
        <v>29648</v>
      </c>
      <c r="F24" s="621">
        <v>106874</v>
      </c>
      <c r="G24" s="621">
        <v>56811</v>
      </c>
      <c r="H24" s="621">
        <v>5211</v>
      </c>
      <c r="I24" s="621">
        <v>11828</v>
      </c>
      <c r="J24" s="621">
        <v>4217</v>
      </c>
      <c r="K24" s="623">
        <v>7800</v>
      </c>
      <c r="L24" s="626">
        <v>10735</v>
      </c>
      <c r="M24" s="621">
        <v>100553</v>
      </c>
      <c r="N24" s="621">
        <v>25212</v>
      </c>
      <c r="O24" s="621">
        <v>15411</v>
      </c>
      <c r="P24" s="621">
        <v>26107</v>
      </c>
      <c r="Q24" s="621">
        <v>13550</v>
      </c>
      <c r="R24" s="561">
        <v>59.5</v>
      </c>
      <c r="S24" s="561">
        <v>26.4</v>
      </c>
      <c r="T24" s="561">
        <v>17.2</v>
      </c>
      <c r="U24" s="275">
        <v>13</v>
      </c>
    </row>
    <row r="25" spans="1:21" x14ac:dyDescent="0.2">
      <c r="A25" s="275">
        <v>14</v>
      </c>
      <c r="B25" s="286"/>
      <c r="D25" s="275" t="s">
        <v>849</v>
      </c>
      <c r="E25" s="302">
        <v>29400</v>
      </c>
      <c r="F25" s="621">
        <v>107197</v>
      </c>
      <c r="G25" s="621">
        <v>68404</v>
      </c>
      <c r="H25" s="621">
        <v>7361</v>
      </c>
      <c r="I25" s="621">
        <v>7033</v>
      </c>
      <c r="J25" s="621">
        <v>1270</v>
      </c>
      <c r="K25" s="623">
        <v>1941</v>
      </c>
      <c r="L25" s="626">
        <v>3954</v>
      </c>
      <c r="M25" s="621">
        <v>118451</v>
      </c>
      <c r="N25" s="621">
        <v>14070</v>
      </c>
      <c r="O25" s="621">
        <v>25579</v>
      </c>
      <c r="P25" s="621">
        <v>37108</v>
      </c>
      <c r="Q25" s="621">
        <v>9258</v>
      </c>
      <c r="R25" s="561">
        <v>61.8</v>
      </c>
      <c r="S25" s="561">
        <v>12.7</v>
      </c>
      <c r="T25" s="561">
        <v>12.7</v>
      </c>
      <c r="U25" s="275">
        <v>14</v>
      </c>
    </row>
    <row r="26" spans="1:21" x14ac:dyDescent="0.2">
      <c r="A26" s="275">
        <v>15</v>
      </c>
      <c r="B26" s="286"/>
      <c r="D26" s="275" t="s">
        <v>850</v>
      </c>
      <c r="E26" s="302">
        <v>28107</v>
      </c>
      <c r="F26" s="621">
        <v>61825</v>
      </c>
      <c r="G26" s="621">
        <v>35941</v>
      </c>
      <c r="H26" s="621">
        <v>11915</v>
      </c>
      <c r="I26" s="621">
        <v>2775</v>
      </c>
      <c r="J26" s="621">
        <v>4239</v>
      </c>
      <c r="K26" s="623">
        <v>0</v>
      </c>
      <c r="L26" s="626">
        <v>87</v>
      </c>
      <c r="M26" s="621">
        <v>64047</v>
      </c>
      <c r="N26" s="621">
        <v>11235</v>
      </c>
      <c r="O26" s="621">
        <v>8184</v>
      </c>
      <c r="P26" s="621">
        <v>17105</v>
      </c>
      <c r="Q26" s="621">
        <v>7365</v>
      </c>
      <c r="R26" s="561">
        <v>57.8</v>
      </c>
      <c r="S26" s="561">
        <v>18.100000000000001</v>
      </c>
      <c r="T26" s="561">
        <v>16.2</v>
      </c>
      <c r="U26" s="275">
        <v>15</v>
      </c>
    </row>
    <row r="27" spans="1:21" x14ac:dyDescent="0.2">
      <c r="A27" s="275">
        <v>16</v>
      </c>
      <c r="B27" s="286"/>
      <c r="D27" s="275" t="s">
        <v>851</v>
      </c>
      <c r="E27" s="302">
        <v>28026</v>
      </c>
      <c r="F27" s="621">
        <v>81833</v>
      </c>
      <c r="G27" s="621">
        <v>38586</v>
      </c>
      <c r="H27" s="621">
        <v>9583</v>
      </c>
      <c r="I27" s="621">
        <v>6114</v>
      </c>
      <c r="J27" s="621">
        <v>3603</v>
      </c>
      <c r="K27" s="623">
        <v>0</v>
      </c>
      <c r="L27" s="626">
        <v>891</v>
      </c>
      <c r="M27" s="621">
        <v>82719</v>
      </c>
      <c r="N27" s="621">
        <v>15848</v>
      </c>
      <c r="O27" s="621">
        <v>11202</v>
      </c>
      <c r="P27" s="621">
        <v>17231</v>
      </c>
      <c r="Q27" s="621">
        <v>13784</v>
      </c>
      <c r="R27" s="561">
        <v>60.7</v>
      </c>
      <c r="S27" s="561">
        <v>24.9</v>
      </c>
      <c r="T27" s="561">
        <v>23.9</v>
      </c>
      <c r="U27" s="275">
        <v>16</v>
      </c>
    </row>
    <row r="28" spans="1:21" x14ac:dyDescent="0.2">
      <c r="A28" s="275">
        <v>17</v>
      </c>
      <c r="B28" s="286"/>
      <c r="D28" s="275" t="s">
        <v>852</v>
      </c>
      <c r="E28" s="302">
        <v>27493</v>
      </c>
      <c r="F28" s="621">
        <v>117141</v>
      </c>
      <c r="G28" s="621">
        <v>45349</v>
      </c>
      <c r="H28" s="621">
        <v>11923</v>
      </c>
      <c r="I28" s="621">
        <v>26635</v>
      </c>
      <c r="J28" s="621">
        <v>6843</v>
      </c>
      <c r="K28" s="623">
        <v>0</v>
      </c>
      <c r="L28" s="626">
        <v>1359</v>
      </c>
      <c r="M28" s="621">
        <v>111128</v>
      </c>
      <c r="N28" s="621">
        <v>20704</v>
      </c>
      <c r="O28" s="621">
        <v>17418</v>
      </c>
      <c r="P28" s="621">
        <v>17709</v>
      </c>
      <c r="Q28" s="621">
        <v>12301</v>
      </c>
      <c r="R28" s="561">
        <v>51</v>
      </c>
      <c r="S28" s="561">
        <v>23.3</v>
      </c>
      <c r="T28" s="561">
        <v>18.8</v>
      </c>
      <c r="U28" s="275">
        <v>17</v>
      </c>
    </row>
    <row r="29" spans="1:21" x14ac:dyDescent="0.2">
      <c r="A29" s="275">
        <v>18</v>
      </c>
      <c r="B29" s="286"/>
      <c r="D29" s="275" t="s">
        <v>855</v>
      </c>
      <c r="E29" s="302">
        <v>26757</v>
      </c>
      <c r="F29" s="621">
        <v>122861</v>
      </c>
      <c r="G29" s="621">
        <v>51639</v>
      </c>
      <c r="H29" s="621">
        <v>6305</v>
      </c>
      <c r="I29" s="621">
        <v>6209</v>
      </c>
      <c r="J29" s="621">
        <v>3639</v>
      </c>
      <c r="K29" s="623">
        <v>0</v>
      </c>
      <c r="L29" s="626">
        <v>12528</v>
      </c>
      <c r="M29" s="621">
        <v>89608</v>
      </c>
      <c r="N29" s="621">
        <v>15735</v>
      </c>
      <c r="O29" s="621">
        <v>14510</v>
      </c>
      <c r="P29" s="621">
        <v>21193</v>
      </c>
      <c r="Q29" s="621">
        <v>9312</v>
      </c>
      <c r="R29" s="561">
        <v>73</v>
      </c>
      <c r="S29" s="561">
        <v>22.3</v>
      </c>
      <c r="T29" s="561">
        <v>18.7</v>
      </c>
      <c r="U29" s="275">
        <v>18</v>
      </c>
    </row>
    <row r="30" spans="1:21" x14ac:dyDescent="0.2">
      <c r="A30" s="275">
        <v>19</v>
      </c>
      <c r="B30" s="286"/>
      <c r="D30" s="275" t="s">
        <v>853</v>
      </c>
      <c r="E30" s="302">
        <v>26397</v>
      </c>
      <c r="F30" s="621">
        <v>88741</v>
      </c>
      <c r="G30" s="621">
        <v>37085</v>
      </c>
      <c r="H30" s="621">
        <v>5205</v>
      </c>
      <c r="I30" s="621">
        <v>7905</v>
      </c>
      <c r="J30" s="621">
        <v>5034</v>
      </c>
      <c r="K30" s="623">
        <v>3000</v>
      </c>
      <c r="L30" s="626">
        <v>143</v>
      </c>
      <c r="M30" s="621">
        <v>84252</v>
      </c>
      <c r="N30" s="621">
        <v>20840</v>
      </c>
      <c r="O30" s="621">
        <v>11767</v>
      </c>
      <c r="P30" s="621">
        <v>15856</v>
      </c>
      <c r="Q30" s="621">
        <v>10891</v>
      </c>
      <c r="R30" s="561">
        <v>52.1</v>
      </c>
      <c r="S30" s="561">
        <v>29.3</v>
      </c>
      <c r="T30" s="561">
        <v>17.100000000000001</v>
      </c>
      <c r="U30" s="275">
        <v>19</v>
      </c>
    </row>
    <row r="31" spans="1:21" x14ac:dyDescent="0.2">
      <c r="A31" s="275">
        <v>20</v>
      </c>
      <c r="B31" s="286"/>
      <c r="D31" s="275" t="s">
        <v>857</v>
      </c>
      <c r="E31" s="302">
        <v>26371</v>
      </c>
      <c r="F31" s="621">
        <v>69142</v>
      </c>
      <c r="G31" s="621">
        <v>32757</v>
      </c>
      <c r="H31" s="621">
        <v>7665</v>
      </c>
      <c r="I31" s="621">
        <v>7180</v>
      </c>
      <c r="J31" s="621">
        <v>1923</v>
      </c>
      <c r="K31" s="623">
        <v>1620</v>
      </c>
      <c r="L31" s="626">
        <v>38</v>
      </c>
      <c r="M31" s="621">
        <v>70186</v>
      </c>
      <c r="N31" s="621">
        <v>13110</v>
      </c>
      <c r="O31" s="621">
        <v>6237</v>
      </c>
      <c r="P31" s="621">
        <v>14628</v>
      </c>
      <c r="Q31" s="621">
        <v>1920</v>
      </c>
      <c r="R31" s="561">
        <v>61.1</v>
      </c>
      <c r="S31" s="561">
        <v>24.5</v>
      </c>
      <c r="T31" s="561">
        <v>6.7</v>
      </c>
      <c r="U31" s="275">
        <v>20</v>
      </c>
    </row>
    <row r="32" spans="1:21" ht="3.6" customHeight="1" x14ac:dyDescent="0.2">
      <c r="B32" s="286"/>
      <c r="E32" s="302"/>
      <c r="F32" s="621"/>
      <c r="G32" s="621"/>
      <c r="H32" s="621"/>
      <c r="I32" s="621"/>
      <c r="J32" s="621"/>
      <c r="K32" s="623"/>
      <c r="L32" s="626"/>
      <c r="M32" s="621"/>
      <c r="N32" s="621"/>
      <c r="O32" s="621"/>
      <c r="P32" s="621"/>
      <c r="Q32" s="621"/>
      <c r="R32" s="561"/>
      <c r="S32" s="561"/>
      <c r="T32" s="561"/>
    </row>
    <row r="33" spans="1:21" x14ac:dyDescent="0.2">
      <c r="A33" s="275">
        <v>21</v>
      </c>
      <c r="B33" s="286"/>
      <c r="D33" s="275" t="s">
        <v>854</v>
      </c>
      <c r="E33" s="302">
        <v>25897</v>
      </c>
      <c r="F33" s="621">
        <v>102325</v>
      </c>
      <c r="G33" s="621">
        <v>43278</v>
      </c>
      <c r="H33" s="621">
        <v>5446</v>
      </c>
      <c r="I33" s="621">
        <v>10032</v>
      </c>
      <c r="J33" s="621">
        <v>5806</v>
      </c>
      <c r="K33" s="623">
        <v>4300</v>
      </c>
      <c r="L33" s="626">
        <v>1528</v>
      </c>
      <c r="M33" s="621">
        <v>86509</v>
      </c>
      <c r="N33" s="621">
        <v>15835</v>
      </c>
      <c r="O33" s="621">
        <v>13216</v>
      </c>
      <c r="P33" s="621">
        <v>15805</v>
      </c>
      <c r="Q33" s="621">
        <v>6159</v>
      </c>
      <c r="R33" s="561">
        <v>59.9</v>
      </c>
      <c r="S33" s="561">
        <v>21.9</v>
      </c>
      <c r="T33" s="561">
        <v>9.6999999999999993</v>
      </c>
      <c r="U33" s="275">
        <v>21</v>
      </c>
    </row>
    <row r="34" spans="1:21" x14ac:dyDescent="0.2">
      <c r="A34" s="275">
        <v>22</v>
      </c>
      <c r="B34" s="286"/>
      <c r="D34" s="275" t="s">
        <v>856</v>
      </c>
      <c r="E34" s="302">
        <v>25865</v>
      </c>
      <c r="F34" s="621">
        <v>141261</v>
      </c>
      <c r="G34" s="621">
        <v>46589</v>
      </c>
      <c r="H34" s="621">
        <v>9661</v>
      </c>
      <c r="I34" s="621">
        <v>12793</v>
      </c>
      <c r="J34" s="621">
        <v>12786</v>
      </c>
      <c r="K34" s="623">
        <v>31304</v>
      </c>
      <c r="L34" s="626">
        <v>1443</v>
      </c>
      <c r="M34" s="621">
        <v>102059</v>
      </c>
      <c r="N34" s="621">
        <v>16599</v>
      </c>
      <c r="O34" s="621">
        <v>19186</v>
      </c>
      <c r="P34" s="621">
        <v>14116</v>
      </c>
      <c r="Q34" s="621">
        <v>15862</v>
      </c>
      <c r="R34" s="561">
        <v>55.9</v>
      </c>
      <c r="S34" s="561">
        <v>19.899999999999999</v>
      </c>
      <c r="T34" s="561">
        <v>21.2</v>
      </c>
      <c r="U34" s="275">
        <v>22</v>
      </c>
    </row>
    <row r="35" spans="1:21" x14ac:dyDescent="0.2">
      <c r="A35" s="275">
        <v>23</v>
      </c>
      <c r="B35" s="286"/>
      <c r="D35" s="275" t="s">
        <v>859</v>
      </c>
      <c r="E35" s="302">
        <v>25748</v>
      </c>
      <c r="F35" s="621">
        <v>109935</v>
      </c>
      <c r="G35" s="621">
        <v>49594</v>
      </c>
      <c r="H35" s="621">
        <v>3826</v>
      </c>
      <c r="I35" s="621">
        <v>9217</v>
      </c>
      <c r="J35" s="621">
        <v>8117</v>
      </c>
      <c r="K35" s="623">
        <v>0</v>
      </c>
      <c r="L35" s="626">
        <v>13</v>
      </c>
      <c r="M35" s="621">
        <v>108194</v>
      </c>
      <c r="N35" s="621">
        <v>18422</v>
      </c>
      <c r="O35" s="621">
        <v>13197</v>
      </c>
      <c r="P35" s="621">
        <v>26315</v>
      </c>
      <c r="Q35" s="621">
        <v>9428</v>
      </c>
      <c r="R35" s="561">
        <v>61.3</v>
      </c>
      <c r="S35" s="561">
        <v>22.8</v>
      </c>
      <c r="T35" s="561">
        <v>12.7</v>
      </c>
      <c r="U35" s="275">
        <v>23</v>
      </c>
    </row>
    <row r="36" spans="1:21" x14ac:dyDescent="0.2">
      <c r="A36" s="275">
        <v>24</v>
      </c>
      <c r="B36" s="286"/>
      <c r="D36" s="275" t="s">
        <v>864</v>
      </c>
      <c r="E36" s="302">
        <v>25607</v>
      </c>
      <c r="F36" s="621">
        <v>109389</v>
      </c>
      <c r="G36" s="621">
        <v>40230</v>
      </c>
      <c r="H36" s="621">
        <v>6002</v>
      </c>
      <c r="I36" s="621">
        <v>6909</v>
      </c>
      <c r="J36" s="621">
        <v>1152</v>
      </c>
      <c r="K36" s="623">
        <v>2000</v>
      </c>
      <c r="L36" s="626">
        <v>1115</v>
      </c>
      <c r="M36" s="621">
        <v>82482</v>
      </c>
      <c r="N36" s="621">
        <v>10146</v>
      </c>
      <c r="O36" s="621">
        <v>9812</v>
      </c>
      <c r="P36" s="621">
        <v>15389</v>
      </c>
      <c r="Q36" s="621">
        <v>6417</v>
      </c>
      <c r="R36" s="561">
        <v>68.7</v>
      </c>
      <c r="S36" s="561">
        <v>17.3</v>
      </c>
      <c r="T36" s="561">
        <v>14.1</v>
      </c>
      <c r="U36" s="275">
        <v>24</v>
      </c>
    </row>
    <row r="37" spans="1:21" x14ac:dyDescent="0.2">
      <c r="A37" s="275">
        <v>25</v>
      </c>
      <c r="B37" s="286"/>
      <c r="D37" s="275" t="s">
        <v>860</v>
      </c>
      <c r="E37" s="302">
        <v>25501</v>
      </c>
      <c r="F37" s="621">
        <v>54216</v>
      </c>
      <c r="G37" s="621">
        <v>36233</v>
      </c>
      <c r="H37" s="621">
        <v>6300</v>
      </c>
      <c r="I37" s="621">
        <v>3077</v>
      </c>
      <c r="J37" s="621">
        <v>1170</v>
      </c>
      <c r="K37" s="623">
        <v>0</v>
      </c>
      <c r="L37" s="626">
        <v>6</v>
      </c>
      <c r="M37" s="621">
        <v>56485</v>
      </c>
      <c r="N37" s="621">
        <v>8765</v>
      </c>
      <c r="O37" s="621">
        <v>10804</v>
      </c>
      <c r="P37" s="621">
        <v>16602</v>
      </c>
      <c r="Q37" s="621">
        <v>3505</v>
      </c>
      <c r="R37" s="561">
        <v>66.400000000000006</v>
      </c>
      <c r="S37" s="561">
        <v>16.100000000000001</v>
      </c>
      <c r="T37" s="561">
        <v>9.6</v>
      </c>
      <c r="U37" s="275">
        <v>25</v>
      </c>
    </row>
    <row r="38" spans="1:21" x14ac:dyDescent="0.2">
      <c r="A38" s="275">
        <v>26</v>
      </c>
      <c r="B38" s="286"/>
      <c r="D38" s="275" t="s">
        <v>858</v>
      </c>
      <c r="E38" s="302">
        <v>25367</v>
      </c>
      <c r="F38" s="621">
        <v>95190</v>
      </c>
      <c r="G38" s="621">
        <v>38234</v>
      </c>
      <c r="H38" s="621">
        <v>8649</v>
      </c>
      <c r="I38" s="621">
        <v>7804</v>
      </c>
      <c r="J38" s="621">
        <v>4436</v>
      </c>
      <c r="K38" s="623">
        <v>1649</v>
      </c>
      <c r="L38" s="626">
        <v>355</v>
      </c>
      <c r="M38" s="621">
        <v>74793</v>
      </c>
      <c r="N38" s="621">
        <v>14463</v>
      </c>
      <c r="O38" s="621">
        <v>11592</v>
      </c>
      <c r="P38" s="621">
        <v>14041</v>
      </c>
      <c r="Q38" s="621">
        <v>7584</v>
      </c>
      <c r="R38" s="561">
        <v>64.3</v>
      </c>
      <c r="S38" s="561">
        <v>24.3</v>
      </c>
      <c r="T38" s="561">
        <v>16.100000000000001</v>
      </c>
      <c r="U38" s="275">
        <v>26</v>
      </c>
    </row>
    <row r="39" spans="1:21" x14ac:dyDescent="0.2">
      <c r="A39" s="275">
        <v>27</v>
      </c>
      <c r="B39" s="286"/>
      <c r="D39" s="275" t="s">
        <v>862</v>
      </c>
      <c r="E39" s="302">
        <v>24406</v>
      </c>
      <c r="F39" s="621">
        <v>51188</v>
      </c>
      <c r="G39" s="621">
        <v>31851</v>
      </c>
      <c r="H39" s="621">
        <v>7186</v>
      </c>
      <c r="I39" s="621">
        <v>3528</v>
      </c>
      <c r="J39" s="621">
        <v>1885</v>
      </c>
      <c r="K39" s="623">
        <v>0</v>
      </c>
      <c r="L39" s="626">
        <v>157</v>
      </c>
      <c r="M39" s="621">
        <v>54025</v>
      </c>
      <c r="N39" s="621">
        <v>9780</v>
      </c>
      <c r="O39" s="621">
        <v>12615</v>
      </c>
      <c r="P39" s="621">
        <v>16163</v>
      </c>
      <c r="Q39" s="621">
        <v>4056</v>
      </c>
      <c r="R39" s="561">
        <v>60.3</v>
      </c>
      <c r="S39" s="561">
        <v>18.5</v>
      </c>
      <c r="T39" s="561">
        <v>10.199999999999999</v>
      </c>
      <c r="U39" s="275">
        <v>27</v>
      </c>
    </row>
    <row r="40" spans="1:21" x14ac:dyDescent="0.2">
      <c r="A40" s="275">
        <v>28</v>
      </c>
      <c r="B40" s="286"/>
      <c r="D40" s="275" t="s">
        <v>863</v>
      </c>
      <c r="E40" s="302">
        <v>24313</v>
      </c>
      <c r="F40" s="621">
        <v>103914</v>
      </c>
      <c r="G40" s="621">
        <v>75951</v>
      </c>
      <c r="H40" s="621">
        <v>3055</v>
      </c>
      <c r="I40" s="621">
        <v>5237</v>
      </c>
      <c r="J40" s="621">
        <v>4105</v>
      </c>
      <c r="K40" s="623">
        <v>0</v>
      </c>
      <c r="L40" s="626">
        <v>1544</v>
      </c>
      <c r="M40" s="621">
        <v>105023</v>
      </c>
      <c r="N40" s="621">
        <v>14139</v>
      </c>
      <c r="O40" s="621">
        <v>11487</v>
      </c>
      <c r="P40" s="621">
        <v>28499</v>
      </c>
      <c r="Q40" s="621">
        <v>16969</v>
      </c>
      <c r="R40" s="561">
        <v>72.7</v>
      </c>
      <c r="S40" s="561">
        <v>13.5</v>
      </c>
      <c r="T40" s="561">
        <v>23.2</v>
      </c>
      <c r="U40" s="275">
        <v>28</v>
      </c>
    </row>
    <row r="41" spans="1:21" x14ac:dyDescent="0.2">
      <c r="A41" s="275">
        <v>29</v>
      </c>
      <c r="B41" s="286"/>
      <c r="D41" s="275" t="s">
        <v>861</v>
      </c>
      <c r="E41" s="302">
        <v>23686</v>
      </c>
      <c r="F41" s="621">
        <v>102572</v>
      </c>
      <c r="G41" s="621">
        <v>49153</v>
      </c>
      <c r="H41" s="621">
        <v>4619</v>
      </c>
      <c r="I41" s="621">
        <v>8580</v>
      </c>
      <c r="J41" s="621">
        <v>1680</v>
      </c>
      <c r="K41" s="623">
        <v>5880</v>
      </c>
      <c r="L41" s="626">
        <v>147</v>
      </c>
      <c r="M41" s="621">
        <v>101912</v>
      </c>
      <c r="N41" s="621">
        <v>18273</v>
      </c>
      <c r="O41" s="621">
        <v>12973</v>
      </c>
      <c r="P41" s="621">
        <v>20753</v>
      </c>
      <c r="Q41" s="621">
        <v>4399</v>
      </c>
      <c r="R41" s="561">
        <v>66.599999999999994</v>
      </c>
      <c r="S41" s="561">
        <v>24.8</v>
      </c>
      <c r="T41" s="561">
        <v>16.600000000000001</v>
      </c>
      <c r="U41" s="275">
        <v>29</v>
      </c>
    </row>
    <row r="42" spans="1:21" x14ac:dyDescent="0.2">
      <c r="A42" s="275">
        <v>30</v>
      </c>
      <c r="B42" s="286"/>
      <c r="D42" s="275" t="s">
        <v>866</v>
      </c>
      <c r="E42" s="302">
        <v>23159</v>
      </c>
      <c r="F42" s="621">
        <v>91771</v>
      </c>
      <c r="G42" s="621">
        <v>53523</v>
      </c>
      <c r="H42" s="621">
        <v>2717</v>
      </c>
      <c r="I42" s="621">
        <v>11294</v>
      </c>
      <c r="J42" s="621">
        <v>3939</v>
      </c>
      <c r="K42" s="623">
        <v>0</v>
      </c>
      <c r="L42" s="626">
        <v>1317</v>
      </c>
      <c r="M42" s="621">
        <v>76606</v>
      </c>
      <c r="N42" s="621">
        <v>18592</v>
      </c>
      <c r="O42" s="621">
        <v>13860</v>
      </c>
      <c r="P42" s="621">
        <v>19665</v>
      </c>
      <c r="Q42" s="621">
        <v>7812</v>
      </c>
      <c r="R42" s="561">
        <v>77.099999999999994</v>
      </c>
      <c r="S42" s="561">
        <v>26.8</v>
      </c>
      <c r="T42" s="561">
        <v>14.1</v>
      </c>
      <c r="U42" s="275">
        <v>30</v>
      </c>
    </row>
    <row r="43" spans="1:21" ht="3.6" customHeight="1" x14ac:dyDescent="0.2">
      <c r="B43" s="286"/>
      <c r="E43" s="302"/>
      <c r="F43" s="621"/>
      <c r="G43" s="621"/>
      <c r="H43" s="621"/>
      <c r="I43" s="621"/>
      <c r="J43" s="621"/>
      <c r="K43" s="623"/>
      <c r="L43" s="626"/>
      <c r="M43" s="621"/>
      <c r="N43" s="621"/>
      <c r="O43" s="621"/>
      <c r="P43" s="621"/>
      <c r="Q43" s="621"/>
      <c r="R43" s="561"/>
      <c r="S43" s="561"/>
      <c r="T43" s="561"/>
    </row>
    <row r="44" spans="1:21" x14ac:dyDescent="0.2">
      <c r="A44" s="275">
        <v>31</v>
      </c>
      <c r="B44" s="286"/>
      <c r="D44" s="275" t="s">
        <v>868</v>
      </c>
      <c r="E44" s="302">
        <v>23060</v>
      </c>
      <c r="F44" s="621">
        <v>70344</v>
      </c>
      <c r="G44" s="621">
        <v>28697</v>
      </c>
      <c r="H44" s="621">
        <v>8605</v>
      </c>
      <c r="I44" s="621">
        <v>14475</v>
      </c>
      <c r="J44" s="621">
        <v>1829</v>
      </c>
      <c r="K44" s="623">
        <v>5800</v>
      </c>
      <c r="L44" s="626">
        <v>1553</v>
      </c>
      <c r="M44" s="621">
        <v>63307</v>
      </c>
      <c r="N44" s="621">
        <v>17529</v>
      </c>
      <c r="O44" s="621">
        <v>15796</v>
      </c>
      <c r="P44" s="621">
        <v>11304</v>
      </c>
      <c r="Q44" s="621">
        <v>6157</v>
      </c>
      <c r="R44" s="561">
        <v>46.5</v>
      </c>
      <c r="S44" s="561">
        <v>28.4</v>
      </c>
      <c r="T44" s="561">
        <v>10.9</v>
      </c>
      <c r="U44" s="275">
        <v>31</v>
      </c>
    </row>
    <row r="45" spans="1:21" x14ac:dyDescent="0.2">
      <c r="A45" s="275">
        <v>32</v>
      </c>
      <c r="B45" s="286"/>
      <c r="D45" s="275" t="s">
        <v>865</v>
      </c>
      <c r="E45" s="302">
        <v>23035</v>
      </c>
      <c r="F45" s="621">
        <v>74506</v>
      </c>
      <c r="G45" s="621">
        <v>35074</v>
      </c>
      <c r="H45" s="621">
        <v>6681</v>
      </c>
      <c r="I45" s="621">
        <v>4117</v>
      </c>
      <c r="J45" s="621">
        <v>3696</v>
      </c>
      <c r="K45" s="623">
        <v>667</v>
      </c>
      <c r="L45" s="626">
        <v>2098</v>
      </c>
      <c r="M45" s="621">
        <v>66163</v>
      </c>
      <c r="N45" s="621">
        <v>8804</v>
      </c>
      <c r="O45" s="621">
        <v>5550</v>
      </c>
      <c r="P45" s="621">
        <v>16126</v>
      </c>
      <c r="Q45" s="621">
        <v>6597</v>
      </c>
      <c r="R45" s="561">
        <v>65.2</v>
      </c>
      <c r="S45" s="561">
        <v>16.399999999999999</v>
      </c>
      <c r="T45" s="561">
        <v>13.8</v>
      </c>
      <c r="U45" s="275">
        <v>32</v>
      </c>
    </row>
    <row r="46" spans="1:21" x14ac:dyDescent="0.2">
      <c r="A46" s="275">
        <v>33</v>
      </c>
      <c r="B46" s="286"/>
      <c r="D46" s="275" t="s">
        <v>869</v>
      </c>
      <c r="E46" s="302">
        <v>22862</v>
      </c>
      <c r="F46" s="621">
        <v>73727</v>
      </c>
      <c r="G46" s="621">
        <v>31029</v>
      </c>
      <c r="H46" s="621">
        <v>7426</v>
      </c>
      <c r="I46" s="621">
        <v>6570</v>
      </c>
      <c r="J46" s="621">
        <v>1291</v>
      </c>
      <c r="K46" s="623">
        <v>0</v>
      </c>
      <c r="L46" s="626">
        <v>307</v>
      </c>
      <c r="M46" s="621">
        <v>68206</v>
      </c>
      <c r="N46" s="621">
        <v>9782</v>
      </c>
      <c r="O46" s="621">
        <v>10034</v>
      </c>
      <c r="P46" s="621">
        <v>13928</v>
      </c>
      <c r="Q46" s="621">
        <v>2905</v>
      </c>
      <c r="R46" s="561">
        <v>66</v>
      </c>
      <c r="S46" s="561">
        <v>20.8</v>
      </c>
      <c r="T46" s="561">
        <v>7.2</v>
      </c>
      <c r="U46" s="275">
        <v>33</v>
      </c>
    </row>
    <row r="47" spans="1:21" x14ac:dyDescent="0.2">
      <c r="A47" s="275">
        <v>34</v>
      </c>
      <c r="B47" s="286"/>
      <c r="D47" s="275" t="s">
        <v>867</v>
      </c>
      <c r="E47" s="302">
        <v>22820</v>
      </c>
      <c r="F47" s="621">
        <v>74968</v>
      </c>
      <c r="G47" s="621">
        <v>32692</v>
      </c>
      <c r="H47" s="621">
        <v>8592</v>
      </c>
      <c r="I47" s="621">
        <v>3203</v>
      </c>
      <c r="J47" s="621">
        <v>2787</v>
      </c>
      <c r="K47" s="623">
        <v>0</v>
      </c>
      <c r="L47" s="626">
        <v>348</v>
      </c>
      <c r="M47" s="621">
        <v>72060</v>
      </c>
      <c r="N47" s="621">
        <v>13006</v>
      </c>
      <c r="O47" s="621">
        <v>7746</v>
      </c>
      <c r="P47" s="621">
        <v>13004</v>
      </c>
      <c r="Q47" s="621">
        <v>15567</v>
      </c>
      <c r="R47" s="561">
        <v>56.2</v>
      </c>
      <c r="S47" s="561">
        <v>22.3</v>
      </c>
      <c r="T47" s="561">
        <v>29</v>
      </c>
      <c r="U47" s="275">
        <v>34</v>
      </c>
    </row>
    <row r="48" spans="1:21" x14ac:dyDescent="0.2">
      <c r="A48" s="275">
        <v>35</v>
      </c>
      <c r="B48" s="286"/>
      <c r="D48" s="275" t="s">
        <v>873</v>
      </c>
      <c r="E48" s="302">
        <v>22772</v>
      </c>
      <c r="F48" s="621">
        <v>72923</v>
      </c>
      <c r="G48" s="621">
        <v>30035</v>
      </c>
      <c r="H48" s="621">
        <v>8998</v>
      </c>
      <c r="I48" s="621">
        <v>8360</v>
      </c>
      <c r="J48" s="621">
        <v>3391</v>
      </c>
      <c r="K48" s="623">
        <v>0</v>
      </c>
      <c r="L48" s="626">
        <v>1490</v>
      </c>
      <c r="M48" s="621">
        <v>78271</v>
      </c>
      <c r="N48" s="621">
        <v>16432</v>
      </c>
      <c r="O48" s="621">
        <v>9116</v>
      </c>
      <c r="P48" s="621">
        <v>11410</v>
      </c>
      <c r="Q48" s="621">
        <v>8214</v>
      </c>
      <c r="R48" s="561">
        <v>52.6</v>
      </c>
      <c r="S48" s="561">
        <v>28.8</v>
      </c>
      <c r="T48" s="561">
        <v>18.3</v>
      </c>
      <c r="U48" s="275">
        <v>35</v>
      </c>
    </row>
    <row r="49" spans="1:21" x14ac:dyDescent="0.2">
      <c r="A49" s="275">
        <v>36</v>
      </c>
      <c r="B49" s="286"/>
      <c r="D49" s="275" t="s">
        <v>871</v>
      </c>
      <c r="E49" s="302">
        <v>22294</v>
      </c>
      <c r="F49" s="621">
        <v>89017</v>
      </c>
      <c r="G49" s="621">
        <v>41924</v>
      </c>
      <c r="H49" s="621">
        <v>2911</v>
      </c>
      <c r="I49" s="621">
        <v>5701</v>
      </c>
      <c r="J49" s="621">
        <v>4313</v>
      </c>
      <c r="K49" s="623">
        <v>7000</v>
      </c>
      <c r="L49" s="626">
        <v>10</v>
      </c>
      <c r="M49" s="621">
        <v>70237</v>
      </c>
      <c r="N49" s="621">
        <v>6375</v>
      </c>
      <c r="O49" s="621">
        <v>10523</v>
      </c>
      <c r="P49" s="621">
        <v>16443</v>
      </c>
      <c r="Q49" s="621">
        <v>4015</v>
      </c>
      <c r="R49" s="561">
        <v>71.900000000000006</v>
      </c>
      <c r="S49" s="561">
        <v>10.9</v>
      </c>
      <c r="T49" s="561">
        <v>7.5</v>
      </c>
      <c r="U49" s="275">
        <v>36</v>
      </c>
    </row>
    <row r="50" spans="1:21" x14ac:dyDescent="0.2">
      <c r="A50" s="275">
        <v>37</v>
      </c>
      <c r="B50" s="286"/>
      <c r="D50" s="275" t="s">
        <v>876</v>
      </c>
      <c r="E50" s="302">
        <v>22032</v>
      </c>
      <c r="F50" s="621">
        <v>106314</v>
      </c>
      <c r="G50" s="621">
        <v>67966</v>
      </c>
      <c r="H50" s="621">
        <v>2964</v>
      </c>
      <c r="I50" s="621">
        <v>11385</v>
      </c>
      <c r="J50" s="621">
        <v>8084</v>
      </c>
      <c r="K50" s="623">
        <v>2872</v>
      </c>
      <c r="L50" s="626">
        <v>100</v>
      </c>
      <c r="M50" s="621">
        <v>84549</v>
      </c>
      <c r="N50" s="621">
        <v>14472</v>
      </c>
      <c r="O50" s="621">
        <v>13508</v>
      </c>
      <c r="P50" s="621">
        <v>25676</v>
      </c>
      <c r="Q50" s="621">
        <v>12389</v>
      </c>
      <c r="R50" s="561">
        <v>83.1</v>
      </c>
      <c r="S50" s="561">
        <v>17.7</v>
      </c>
      <c r="T50" s="561">
        <v>15.9</v>
      </c>
      <c r="U50" s="275">
        <v>37</v>
      </c>
    </row>
    <row r="51" spans="1:21" x14ac:dyDescent="0.2">
      <c r="A51" s="275">
        <v>38</v>
      </c>
      <c r="B51" s="286"/>
      <c r="D51" s="275" t="s">
        <v>875</v>
      </c>
      <c r="E51" s="302">
        <v>21983</v>
      </c>
      <c r="F51" s="621">
        <v>60972</v>
      </c>
      <c r="G51" s="621">
        <v>30662</v>
      </c>
      <c r="H51" s="621">
        <v>7887</v>
      </c>
      <c r="I51" s="621">
        <v>2869</v>
      </c>
      <c r="J51" s="621">
        <v>1520</v>
      </c>
      <c r="K51" s="623">
        <v>0</v>
      </c>
      <c r="L51" s="626">
        <v>2663</v>
      </c>
      <c r="M51" s="621">
        <v>61322</v>
      </c>
      <c r="N51" s="621">
        <v>11685</v>
      </c>
      <c r="O51" s="621">
        <v>8485</v>
      </c>
      <c r="P51" s="621">
        <v>13632</v>
      </c>
      <c r="Q51" s="621">
        <v>4684</v>
      </c>
      <c r="R51" s="561">
        <v>58.3</v>
      </c>
      <c r="S51" s="561">
        <v>22.2</v>
      </c>
      <c r="T51" s="561">
        <v>13.1</v>
      </c>
      <c r="U51" s="275">
        <v>38</v>
      </c>
    </row>
    <row r="52" spans="1:21" x14ac:dyDescent="0.2">
      <c r="A52" s="275">
        <v>39</v>
      </c>
      <c r="B52" s="286"/>
      <c r="D52" s="275" t="s">
        <v>870</v>
      </c>
      <c r="E52" s="302">
        <v>21827</v>
      </c>
      <c r="F52" s="621">
        <v>68625</v>
      </c>
      <c r="G52" s="621">
        <v>29118</v>
      </c>
      <c r="H52" s="621">
        <v>7495</v>
      </c>
      <c r="I52" s="621">
        <v>9739</v>
      </c>
      <c r="J52" s="621">
        <v>3148</v>
      </c>
      <c r="K52" s="623">
        <v>0</v>
      </c>
      <c r="L52" s="626">
        <v>318</v>
      </c>
      <c r="M52" s="621">
        <v>75980</v>
      </c>
      <c r="N52" s="621">
        <v>12785</v>
      </c>
      <c r="O52" s="621">
        <v>13642</v>
      </c>
      <c r="P52" s="621">
        <v>12350</v>
      </c>
      <c r="Q52" s="621">
        <v>10691</v>
      </c>
      <c r="R52" s="561">
        <v>47.3</v>
      </c>
      <c r="S52" s="561">
        <v>20.8</v>
      </c>
      <c r="T52" s="561">
        <v>21.3</v>
      </c>
      <c r="U52" s="275">
        <v>39</v>
      </c>
    </row>
    <row r="53" spans="1:21" x14ac:dyDescent="0.2">
      <c r="A53" s="275">
        <v>40</v>
      </c>
      <c r="B53" s="286"/>
      <c r="D53" s="275" t="s">
        <v>874</v>
      </c>
      <c r="E53" s="302">
        <v>21725</v>
      </c>
      <c r="F53" s="621">
        <v>66745</v>
      </c>
      <c r="G53" s="621">
        <v>30485</v>
      </c>
      <c r="H53" s="621">
        <v>6537</v>
      </c>
      <c r="I53" s="621">
        <v>8461</v>
      </c>
      <c r="J53" s="621">
        <v>2757</v>
      </c>
      <c r="K53" s="623">
        <v>650</v>
      </c>
      <c r="L53" s="626">
        <v>773</v>
      </c>
      <c r="M53" s="621">
        <v>66892</v>
      </c>
      <c r="N53" s="621">
        <v>14286</v>
      </c>
      <c r="O53" s="621">
        <v>8860</v>
      </c>
      <c r="P53" s="621">
        <v>13184</v>
      </c>
      <c r="Q53" s="621">
        <v>6298</v>
      </c>
      <c r="R53" s="561">
        <v>60.9</v>
      </c>
      <c r="S53" s="561">
        <v>28.6</v>
      </c>
      <c r="T53" s="561">
        <v>19.399999999999999</v>
      </c>
      <c r="U53" s="275">
        <v>40</v>
      </c>
    </row>
    <row r="54" spans="1:21" ht="3.6" customHeight="1" x14ac:dyDescent="0.2">
      <c r="B54" s="286"/>
      <c r="E54" s="302"/>
      <c r="F54" s="621"/>
      <c r="G54" s="621"/>
      <c r="H54" s="621"/>
      <c r="I54" s="621"/>
      <c r="J54" s="621"/>
      <c r="K54" s="623"/>
      <c r="L54" s="626"/>
      <c r="M54" s="621"/>
      <c r="N54" s="621"/>
      <c r="O54" s="621"/>
      <c r="P54" s="621"/>
      <c r="Q54" s="621"/>
      <c r="R54" s="561"/>
      <c r="S54" s="561"/>
      <c r="T54" s="561"/>
    </row>
    <row r="55" spans="1:21" x14ac:dyDescent="0.2">
      <c r="A55" s="275">
        <v>41</v>
      </c>
      <c r="B55" s="286"/>
      <c r="D55" s="275" t="s">
        <v>884</v>
      </c>
      <c r="E55" s="302">
        <v>21538</v>
      </c>
      <c r="F55" s="621">
        <v>92201</v>
      </c>
      <c r="G55" s="621">
        <v>39452</v>
      </c>
      <c r="H55" s="621">
        <v>2547</v>
      </c>
      <c r="I55" s="621">
        <v>8576</v>
      </c>
      <c r="J55" s="621">
        <v>2971</v>
      </c>
      <c r="K55" s="623">
        <v>0</v>
      </c>
      <c r="L55" s="626">
        <v>5295</v>
      </c>
      <c r="M55" s="621">
        <v>76070</v>
      </c>
      <c r="N55" s="621">
        <v>17620</v>
      </c>
      <c r="O55" s="621">
        <v>10590</v>
      </c>
      <c r="P55" s="621">
        <v>15645</v>
      </c>
      <c r="Q55" s="621">
        <v>8096</v>
      </c>
      <c r="R55" s="561">
        <v>64.2</v>
      </c>
      <c r="S55" s="561">
        <v>28.7</v>
      </c>
      <c r="T55" s="561">
        <v>21.6</v>
      </c>
      <c r="U55" s="275">
        <v>41</v>
      </c>
    </row>
    <row r="56" spans="1:21" x14ac:dyDescent="0.2">
      <c r="A56" s="275">
        <v>42</v>
      </c>
      <c r="B56" s="286"/>
      <c r="D56" s="275" t="s">
        <v>879</v>
      </c>
      <c r="E56" s="302">
        <v>21520</v>
      </c>
      <c r="F56" s="621">
        <v>64792</v>
      </c>
      <c r="G56" s="621">
        <v>29003</v>
      </c>
      <c r="H56" s="621">
        <v>5358</v>
      </c>
      <c r="I56" s="621">
        <v>4676</v>
      </c>
      <c r="J56" s="621">
        <v>3163</v>
      </c>
      <c r="K56" s="623">
        <v>4000</v>
      </c>
      <c r="L56" s="626">
        <v>1859</v>
      </c>
      <c r="M56" s="621">
        <v>61895</v>
      </c>
      <c r="N56" s="621">
        <v>13732</v>
      </c>
      <c r="O56" s="621">
        <v>8002</v>
      </c>
      <c r="P56" s="621">
        <v>12348</v>
      </c>
      <c r="Q56" s="621">
        <v>7595</v>
      </c>
      <c r="R56" s="561">
        <v>58.1</v>
      </c>
      <c r="S56" s="561">
        <v>27.5</v>
      </c>
      <c r="T56" s="561">
        <v>18.8</v>
      </c>
      <c r="U56" s="275">
        <v>42</v>
      </c>
    </row>
    <row r="57" spans="1:21" x14ac:dyDescent="0.2">
      <c r="A57" s="275">
        <v>43</v>
      </c>
      <c r="B57" s="286"/>
      <c r="D57" s="275" t="s">
        <v>872</v>
      </c>
      <c r="E57" s="302">
        <v>21423</v>
      </c>
      <c r="F57" s="621">
        <v>50565</v>
      </c>
      <c r="G57" s="621">
        <v>37693</v>
      </c>
      <c r="H57" s="621">
        <v>2276</v>
      </c>
      <c r="I57" s="621">
        <v>2486</v>
      </c>
      <c r="J57" s="621">
        <v>873</v>
      </c>
      <c r="K57" s="623">
        <v>12</v>
      </c>
      <c r="L57" s="626">
        <v>30</v>
      </c>
      <c r="M57" s="621">
        <v>54865</v>
      </c>
      <c r="N57" s="621">
        <v>9203</v>
      </c>
      <c r="O57" s="621">
        <v>8540</v>
      </c>
      <c r="P57" s="621">
        <v>15529</v>
      </c>
      <c r="Q57" s="621">
        <v>8082</v>
      </c>
      <c r="R57" s="561">
        <v>69.2</v>
      </c>
      <c r="S57" s="561">
        <v>16.899999999999999</v>
      </c>
      <c r="T57" s="561">
        <v>17.100000000000001</v>
      </c>
      <c r="U57" s="275">
        <v>43</v>
      </c>
    </row>
    <row r="58" spans="1:21" x14ac:dyDescent="0.2">
      <c r="A58" s="275">
        <v>44</v>
      </c>
      <c r="B58" s="286"/>
      <c r="D58" s="275" t="s">
        <v>878</v>
      </c>
      <c r="E58" s="302">
        <v>21184</v>
      </c>
      <c r="F58" s="621">
        <v>60251</v>
      </c>
      <c r="G58" s="621">
        <v>30300</v>
      </c>
      <c r="H58" s="621">
        <v>5184</v>
      </c>
      <c r="I58" s="621">
        <v>4247</v>
      </c>
      <c r="J58" s="621">
        <v>1361</v>
      </c>
      <c r="K58" s="623">
        <v>0</v>
      </c>
      <c r="L58" s="626">
        <v>4754</v>
      </c>
      <c r="M58" s="621">
        <v>50024</v>
      </c>
      <c r="N58" s="621">
        <v>9276</v>
      </c>
      <c r="O58" s="621">
        <v>7990</v>
      </c>
      <c r="P58" s="621">
        <v>13674</v>
      </c>
      <c r="Q58" s="621">
        <v>4785</v>
      </c>
      <c r="R58" s="561">
        <v>67.7</v>
      </c>
      <c r="S58" s="561">
        <v>20.7</v>
      </c>
      <c r="T58" s="561">
        <v>13.3</v>
      </c>
      <c r="U58" s="275">
        <v>44</v>
      </c>
    </row>
    <row r="59" spans="1:21" x14ac:dyDescent="0.2">
      <c r="A59" s="275">
        <v>45</v>
      </c>
      <c r="B59" s="286"/>
      <c r="D59" s="275" t="s">
        <v>881</v>
      </c>
      <c r="E59" s="302">
        <v>21079</v>
      </c>
      <c r="F59" s="621">
        <v>92826</v>
      </c>
      <c r="G59" s="621">
        <v>36438</v>
      </c>
      <c r="H59" s="621">
        <v>3553</v>
      </c>
      <c r="I59" s="621">
        <v>12129</v>
      </c>
      <c r="J59" s="621">
        <v>2023</v>
      </c>
      <c r="K59" s="623">
        <v>0</v>
      </c>
      <c r="L59" s="626">
        <v>2658</v>
      </c>
      <c r="M59" s="621">
        <v>80072</v>
      </c>
      <c r="N59" s="621">
        <v>16720</v>
      </c>
      <c r="O59" s="621">
        <v>12941</v>
      </c>
      <c r="P59" s="621">
        <v>13576</v>
      </c>
      <c r="Q59" s="621">
        <v>7139</v>
      </c>
      <c r="R59" s="561">
        <v>61.1</v>
      </c>
      <c r="S59" s="561">
        <v>28</v>
      </c>
      <c r="T59" s="561">
        <v>14.8</v>
      </c>
      <c r="U59" s="275">
        <v>45</v>
      </c>
    </row>
    <row r="60" spans="1:21" x14ac:dyDescent="0.2">
      <c r="A60" s="275">
        <v>46</v>
      </c>
      <c r="B60" s="286"/>
      <c r="D60" s="275" t="s">
        <v>877</v>
      </c>
      <c r="E60" s="302">
        <v>21058</v>
      </c>
      <c r="F60" s="621">
        <v>107549</v>
      </c>
      <c r="G60" s="621">
        <v>44691</v>
      </c>
      <c r="H60" s="621">
        <v>2156</v>
      </c>
      <c r="I60" s="621">
        <v>3918</v>
      </c>
      <c r="J60" s="621">
        <v>851</v>
      </c>
      <c r="K60" s="623">
        <v>0</v>
      </c>
      <c r="L60" s="626">
        <v>11379</v>
      </c>
      <c r="M60" s="621">
        <v>77610</v>
      </c>
      <c r="N60" s="621">
        <v>14082</v>
      </c>
      <c r="O60" s="621">
        <v>8552</v>
      </c>
      <c r="P60" s="621">
        <v>17318</v>
      </c>
      <c r="Q60" s="621">
        <v>5229</v>
      </c>
      <c r="R60" s="561">
        <v>87.3</v>
      </c>
      <c r="S60" s="561">
        <v>27.5</v>
      </c>
      <c r="T60" s="561">
        <v>11.8</v>
      </c>
      <c r="U60" s="275">
        <v>46</v>
      </c>
    </row>
    <row r="61" spans="1:21" x14ac:dyDescent="0.2">
      <c r="A61" s="275">
        <v>47</v>
      </c>
      <c r="B61" s="286"/>
      <c r="D61" s="275" t="s">
        <v>880</v>
      </c>
      <c r="E61" s="302">
        <v>20902</v>
      </c>
      <c r="F61" s="621">
        <v>97067</v>
      </c>
      <c r="G61" s="621">
        <v>40340</v>
      </c>
      <c r="H61" s="621">
        <v>2995</v>
      </c>
      <c r="I61" s="621">
        <v>5732</v>
      </c>
      <c r="J61" s="621">
        <v>6433</v>
      </c>
      <c r="K61" s="623">
        <v>4298</v>
      </c>
      <c r="L61" s="626">
        <v>3410</v>
      </c>
      <c r="M61" s="621">
        <v>73965</v>
      </c>
      <c r="N61" s="621">
        <v>12623</v>
      </c>
      <c r="O61" s="621">
        <v>10027</v>
      </c>
      <c r="P61" s="621">
        <v>14080</v>
      </c>
      <c r="Q61" s="621">
        <v>9849</v>
      </c>
      <c r="R61" s="561">
        <v>69.3</v>
      </c>
      <c r="S61" s="561">
        <v>21.7</v>
      </c>
      <c r="T61" s="561">
        <v>23.4</v>
      </c>
      <c r="U61" s="275">
        <v>47</v>
      </c>
    </row>
    <row r="62" spans="1:21" x14ac:dyDescent="0.2">
      <c r="A62" s="275">
        <v>48</v>
      </c>
      <c r="B62" s="286"/>
      <c r="D62" s="275" t="s">
        <v>888</v>
      </c>
      <c r="E62" s="302">
        <v>20522</v>
      </c>
      <c r="F62" s="621">
        <v>239066</v>
      </c>
      <c r="G62" s="621">
        <v>128837</v>
      </c>
      <c r="H62" s="621">
        <v>8725</v>
      </c>
      <c r="I62" s="621">
        <v>14277</v>
      </c>
      <c r="J62" s="621">
        <v>796</v>
      </c>
      <c r="K62" s="623">
        <v>0</v>
      </c>
      <c r="L62" s="626">
        <v>622</v>
      </c>
      <c r="M62" s="621">
        <v>203992</v>
      </c>
      <c r="N62" s="621">
        <v>15198</v>
      </c>
      <c r="O62" s="621">
        <v>20924</v>
      </c>
      <c r="P62" s="621">
        <v>46328</v>
      </c>
      <c r="Q62" s="621">
        <v>16416</v>
      </c>
      <c r="R62" s="561">
        <v>118.6</v>
      </c>
      <c r="S62" s="561">
        <v>14</v>
      </c>
      <c r="T62" s="561">
        <v>20.100000000000001</v>
      </c>
      <c r="U62" s="275">
        <v>48</v>
      </c>
    </row>
    <row r="63" spans="1:21" x14ac:dyDescent="0.2">
      <c r="A63" s="275">
        <v>49</v>
      </c>
      <c r="B63" s="286"/>
      <c r="D63" s="275" t="s">
        <v>885</v>
      </c>
      <c r="E63" s="302">
        <v>20425</v>
      </c>
      <c r="F63" s="621">
        <v>63301</v>
      </c>
      <c r="G63" s="621">
        <v>29073</v>
      </c>
      <c r="H63" s="621">
        <v>5336</v>
      </c>
      <c r="I63" s="621">
        <v>2612</v>
      </c>
      <c r="J63" s="621">
        <v>4745</v>
      </c>
      <c r="K63" s="623">
        <v>0</v>
      </c>
      <c r="L63" s="626">
        <v>111</v>
      </c>
      <c r="M63" s="621">
        <v>61391</v>
      </c>
      <c r="N63" s="621">
        <v>8929</v>
      </c>
      <c r="O63" s="621">
        <v>5055</v>
      </c>
      <c r="P63" s="621">
        <v>12480</v>
      </c>
      <c r="Q63" s="621">
        <v>7332</v>
      </c>
      <c r="R63" s="561">
        <v>63.1</v>
      </c>
      <c r="S63" s="561">
        <v>19.399999999999999</v>
      </c>
      <c r="T63" s="561">
        <v>21.1</v>
      </c>
      <c r="U63" s="275">
        <v>49</v>
      </c>
    </row>
    <row r="64" spans="1:21" x14ac:dyDescent="0.2">
      <c r="A64" s="275">
        <v>50</v>
      </c>
      <c r="B64" s="286"/>
      <c r="D64" s="275" t="s">
        <v>882</v>
      </c>
      <c r="E64" s="302">
        <v>20210</v>
      </c>
      <c r="F64" s="621">
        <v>67783</v>
      </c>
      <c r="G64" s="621">
        <v>22848</v>
      </c>
      <c r="H64" s="621">
        <v>8711</v>
      </c>
      <c r="I64" s="621">
        <v>7193</v>
      </c>
      <c r="J64" s="621">
        <v>2595</v>
      </c>
      <c r="K64" s="623">
        <v>682</v>
      </c>
      <c r="L64" s="626">
        <v>489</v>
      </c>
      <c r="M64" s="621">
        <v>70012</v>
      </c>
      <c r="N64" s="621">
        <v>12849</v>
      </c>
      <c r="O64" s="621">
        <v>7999</v>
      </c>
      <c r="P64" s="621">
        <v>10742</v>
      </c>
      <c r="Q64" s="621">
        <v>7847</v>
      </c>
      <c r="R64" s="561">
        <v>47.7</v>
      </c>
      <c r="S64" s="561">
        <v>26.8</v>
      </c>
      <c r="T64" s="561">
        <v>18.7</v>
      </c>
      <c r="U64" s="275">
        <v>50</v>
      </c>
    </row>
    <row r="65" spans="1:21" ht="3.6" customHeight="1" x14ac:dyDescent="0.2">
      <c r="B65" s="286"/>
      <c r="E65" s="302"/>
      <c r="F65" s="621"/>
      <c r="G65" s="621"/>
      <c r="H65" s="621"/>
      <c r="I65" s="621"/>
      <c r="J65" s="621"/>
      <c r="K65" s="623"/>
      <c r="L65" s="626"/>
      <c r="M65" s="621"/>
      <c r="N65" s="621"/>
      <c r="O65" s="621"/>
      <c r="P65" s="621"/>
      <c r="Q65" s="621"/>
      <c r="R65" s="561"/>
      <c r="S65" s="561"/>
      <c r="T65" s="561"/>
    </row>
    <row r="66" spans="1:21" x14ac:dyDescent="0.2">
      <c r="A66" s="275">
        <v>51</v>
      </c>
      <c r="B66" s="286"/>
      <c r="D66" s="275" t="s">
        <v>886</v>
      </c>
      <c r="E66" s="302">
        <v>19941</v>
      </c>
      <c r="F66" s="621">
        <v>93868</v>
      </c>
      <c r="G66" s="621">
        <v>66828</v>
      </c>
      <c r="H66" s="621">
        <v>5053</v>
      </c>
      <c r="I66" s="621">
        <v>5901</v>
      </c>
      <c r="J66" s="621">
        <v>3199</v>
      </c>
      <c r="K66" s="623">
        <v>0</v>
      </c>
      <c r="L66" s="626">
        <v>3959</v>
      </c>
      <c r="M66" s="621">
        <v>81441</v>
      </c>
      <c r="N66" s="621">
        <v>14684</v>
      </c>
      <c r="O66" s="621">
        <v>12822</v>
      </c>
      <c r="P66" s="621">
        <v>25320</v>
      </c>
      <c r="Q66" s="621">
        <v>11299</v>
      </c>
      <c r="R66" s="561">
        <v>83.3</v>
      </c>
      <c r="S66" s="561">
        <v>18.3</v>
      </c>
      <c r="T66" s="561">
        <v>18.7</v>
      </c>
      <c r="U66" s="275">
        <v>51</v>
      </c>
    </row>
    <row r="67" spans="1:21" x14ac:dyDescent="0.2">
      <c r="A67" s="275">
        <v>52</v>
      </c>
      <c r="B67" s="286"/>
      <c r="D67" s="275" t="s">
        <v>891</v>
      </c>
      <c r="E67" s="302">
        <v>19771</v>
      </c>
      <c r="F67" s="621">
        <v>73231</v>
      </c>
      <c r="G67" s="621">
        <v>23864</v>
      </c>
      <c r="H67" s="621">
        <v>5886</v>
      </c>
      <c r="I67" s="621">
        <v>6812</v>
      </c>
      <c r="J67" s="621">
        <v>5925</v>
      </c>
      <c r="K67" s="623">
        <v>4000</v>
      </c>
      <c r="L67" s="626">
        <v>5613</v>
      </c>
      <c r="M67" s="621">
        <v>66210</v>
      </c>
      <c r="N67" s="621">
        <v>13621</v>
      </c>
      <c r="O67" s="621">
        <v>8953</v>
      </c>
      <c r="P67" s="621">
        <v>12409</v>
      </c>
      <c r="Q67" s="621">
        <v>12358</v>
      </c>
      <c r="R67" s="561">
        <v>42.4</v>
      </c>
      <c r="S67" s="561">
        <v>24.2</v>
      </c>
      <c r="T67" s="561">
        <v>27.6</v>
      </c>
      <c r="U67" s="275">
        <v>52</v>
      </c>
    </row>
    <row r="68" spans="1:21" x14ac:dyDescent="0.2">
      <c r="A68" s="275">
        <v>53</v>
      </c>
      <c r="B68" s="286"/>
      <c r="D68" s="275" t="s">
        <v>883</v>
      </c>
      <c r="E68" s="302">
        <v>19770</v>
      </c>
      <c r="F68" s="621">
        <v>43138</v>
      </c>
      <c r="G68" s="621">
        <v>29247</v>
      </c>
      <c r="H68" s="621">
        <v>4687</v>
      </c>
      <c r="I68" s="621">
        <v>3110</v>
      </c>
      <c r="J68" s="621">
        <v>815</v>
      </c>
      <c r="K68" s="623">
        <v>0</v>
      </c>
      <c r="L68" s="626" t="s">
        <v>1156</v>
      </c>
      <c r="M68" s="621">
        <v>43170</v>
      </c>
      <c r="N68" s="621">
        <v>11379</v>
      </c>
      <c r="O68" s="621">
        <v>6211</v>
      </c>
      <c r="P68" s="621">
        <v>12613</v>
      </c>
      <c r="Q68" s="621">
        <v>1910</v>
      </c>
      <c r="R68" s="561">
        <v>69</v>
      </c>
      <c r="S68" s="561">
        <v>26.8</v>
      </c>
      <c r="T68" s="561">
        <v>10.5</v>
      </c>
      <c r="U68" s="275">
        <v>53</v>
      </c>
    </row>
    <row r="69" spans="1:21" x14ac:dyDescent="0.2">
      <c r="A69" s="275">
        <v>54</v>
      </c>
      <c r="B69" s="286"/>
      <c r="D69" s="275" t="s">
        <v>898</v>
      </c>
      <c r="E69" s="302">
        <v>19669</v>
      </c>
      <c r="F69" s="621">
        <v>69531</v>
      </c>
      <c r="G69" s="621">
        <v>27332</v>
      </c>
      <c r="H69" s="621">
        <v>5571</v>
      </c>
      <c r="I69" s="621">
        <v>8283</v>
      </c>
      <c r="J69" s="621">
        <v>3677</v>
      </c>
      <c r="K69" s="623">
        <v>0</v>
      </c>
      <c r="L69" s="626">
        <v>252</v>
      </c>
      <c r="M69" s="621">
        <v>60074</v>
      </c>
      <c r="N69" s="621">
        <v>12132</v>
      </c>
      <c r="O69" s="621">
        <v>7530</v>
      </c>
      <c r="P69" s="621">
        <v>11389</v>
      </c>
      <c r="Q69" s="621">
        <v>8733</v>
      </c>
      <c r="R69" s="561">
        <v>52.8</v>
      </c>
      <c r="S69" s="561">
        <v>23.5</v>
      </c>
      <c r="T69" s="561">
        <v>23.3</v>
      </c>
      <c r="U69" s="275">
        <v>54</v>
      </c>
    </row>
    <row r="70" spans="1:21" x14ac:dyDescent="0.2">
      <c r="A70" s="275">
        <v>55</v>
      </c>
      <c r="B70" s="286"/>
      <c r="D70" s="275" t="s">
        <v>890</v>
      </c>
      <c r="E70" s="302">
        <v>19473</v>
      </c>
      <c r="F70" s="621">
        <v>77270</v>
      </c>
      <c r="G70" s="621">
        <v>27637</v>
      </c>
      <c r="H70" s="621">
        <v>6683</v>
      </c>
      <c r="I70" s="621">
        <v>7731</v>
      </c>
      <c r="J70" s="621">
        <v>3696</v>
      </c>
      <c r="K70" s="623">
        <v>14000</v>
      </c>
      <c r="L70" s="626">
        <v>593</v>
      </c>
      <c r="M70" s="621">
        <v>73057</v>
      </c>
      <c r="N70" s="621">
        <v>9418</v>
      </c>
      <c r="O70" s="621">
        <v>9854</v>
      </c>
      <c r="P70" s="621">
        <v>9767</v>
      </c>
      <c r="Q70" s="621">
        <v>18306</v>
      </c>
      <c r="R70" s="561">
        <v>49.9</v>
      </c>
      <c r="S70" s="561">
        <v>17</v>
      </c>
      <c r="T70" s="561">
        <v>34.1</v>
      </c>
      <c r="U70" s="275">
        <v>55</v>
      </c>
    </row>
    <row r="71" spans="1:21" x14ac:dyDescent="0.2">
      <c r="A71" s="275">
        <v>56</v>
      </c>
      <c r="B71" s="286"/>
      <c r="D71" s="275" t="s">
        <v>893</v>
      </c>
      <c r="E71" s="302">
        <v>19443</v>
      </c>
      <c r="F71" s="621">
        <v>75286</v>
      </c>
      <c r="G71" s="621">
        <v>30320</v>
      </c>
      <c r="H71" s="621">
        <v>5659</v>
      </c>
      <c r="I71" s="621">
        <v>11037</v>
      </c>
      <c r="J71" s="621">
        <v>3903</v>
      </c>
      <c r="K71" s="623">
        <v>0</v>
      </c>
      <c r="L71" s="626">
        <v>1640</v>
      </c>
      <c r="M71" s="621">
        <v>74404</v>
      </c>
      <c r="N71" s="621">
        <v>12585</v>
      </c>
      <c r="O71" s="621">
        <v>11172</v>
      </c>
      <c r="P71" s="621">
        <v>12522</v>
      </c>
      <c r="Q71" s="621">
        <v>9805</v>
      </c>
      <c r="R71" s="561">
        <v>56.1</v>
      </c>
      <c r="S71" s="561">
        <v>23.3</v>
      </c>
      <c r="T71" s="561">
        <v>19.899999999999999</v>
      </c>
      <c r="U71" s="275">
        <v>56</v>
      </c>
    </row>
    <row r="72" spans="1:21" x14ac:dyDescent="0.2">
      <c r="A72" s="275">
        <v>57</v>
      </c>
      <c r="B72" s="286"/>
      <c r="D72" s="275" t="s">
        <v>887</v>
      </c>
      <c r="E72" s="302">
        <v>19332</v>
      </c>
      <c r="F72" s="621">
        <v>54502</v>
      </c>
      <c r="G72" s="621">
        <v>22916</v>
      </c>
      <c r="H72" s="621">
        <v>7712</v>
      </c>
      <c r="I72" s="621">
        <v>6017</v>
      </c>
      <c r="J72" s="621">
        <v>2403</v>
      </c>
      <c r="K72" s="623">
        <v>7410</v>
      </c>
      <c r="L72" s="626">
        <v>583</v>
      </c>
      <c r="M72" s="621">
        <v>51286</v>
      </c>
      <c r="N72" s="621">
        <v>10561</v>
      </c>
      <c r="O72" s="621">
        <v>6777</v>
      </c>
      <c r="P72" s="621">
        <v>10383</v>
      </c>
      <c r="Q72" s="621">
        <v>11214</v>
      </c>
      <c r="R72" s="561">
        <v>50.2</v>
      </c>
      <c r="S72" s="561">
        <v>23.2</v>
      </c>
      <c r="T72" s="561">
        <v>30.8</v>
      </c>
      <c r="U72" s="275">
        <v>57</v>
      </c>
    </row>
    <row r="73" spans="1:21" x14ac:dyDescent="0.2">
      <c r="A73" s="275">
        <v>58</v>
      </c>
      <c r="B73" s="286"/>
      <c r="D73" s="275" t="s">
        <v>894</v>
      </c>
      <c r="E73" s="302">
        <v>19293</v>
      </c>
      <c r="F73" s="621">
        <v>227551</v>
      </c>
      <c r="G73" s="621">
        <v>111636</v>
      </c>
      <c r="H73" s="621">
        <v>5153</v>
      </c>
      <c r="I73" s="621">
        <v>2535</v>
      </c>
      <c r="J73" s="621">
        <v>5505</v>
      </c>
      <c r="K73" s="623">
        <v>0</v>
      </c>
      <c r="L73" s="626">
        <v>5854</v>
      </c>
      <c r="M73" s="621">
        <v>184575</v>
      </c>
      <c r="N73" s="621">
        <v>11375</v>
      </c>
      <c r="O73" s="621">
        <v>12633</v>
      </c>
      <c r="P73" s="621">
        <v>36758</v>
      </c>
      <c r="Q73" s="621">
        <v>10340</v>
      </c>
      <c r="R73" s="561">
        <v>111.6</v>
      </c>
      <c r="S73" s="561">
        <v>11.4</v>
      </c>
      <c r="T73" s="561">
        <v>11.8</v>
      </c>
      <c r="U73" s="275">
        <v>58</v>
      </c>
    </row>
    <row r="74" spans="1:21" x14ac:dyDescent="0.2">
      <c r="A74" s="275">
        <v>59</v>
      </c>
      <c r="B74" s="286"/>
      <c r="D74" s="275" t="s">
        <v>889</v>
      </c>
      <c r="E74" s="302">
        <v>19278</v>
      </c>
      <c r="F74" s="621">
        <v>63508</v>
      </c>
      <c r="G74" s="621">
        <v>34748</v>
      </c>
      <c r="H74" s="621">
        <v>3528</v>
      </c>
      <c r="I74" s="621">
        <v>2571</v>
      </c>
      <c r="J74" s="621">
        <v>2833</v>
      </c>
      <c r="K74" s="623">
        <v>0</v>
      </c>
      <c r="L74" s="626">
        <v>246</v>
      </c>
      <c r="M74" s="621">
        <v>52528</v>
      </c>
      <c r="N74" s="621">
        <v>12007</v>
      </c>
      <c r="O74" s="621">
        <v>7360</v>
      </c>
      <c r="P74" s="621">
        <v>14864</v>
      </c>
      <c r="Q74" s="621">
        <v>3643</v>
      </c>
      <c r="R74" s="561">
        <v>75.400000000000006</v>
      </c>
      <c r="S74" s="561">
        <v>26</v>
      </c>
      <c r="T74" s="561">
        <v>9.1999999999999993</v>
      </c>
      <c r="U74" s="275">
        <v>59</v>
      </c>
    </row>
    <row r="75" spans="1:21" x14ac:dyDescent="0.2">
      <c r="A75" s="275">
        <v>60</v>
      </c>
      <c r="B75" s="286"/>
      <c r="D75" s="275" t="s">
        <v>892</v>
      </c>
      <c r="E75" s="302">
        <v>19245</v>
      </c>
      <c r="F75" s="621">
        <v>65884</v>
      </c>
      <c r="G75" s="621">
        <v>33064</v>
      </c>
      <c r="H75" s="621">
        <v>3668</v>
      </c>
      <c r="I75" s="621">
        <v>4034</v>
      </c>
      <c r="J75" s="621">
        <v>3052</v>
      </c>
      <c r="K75" s="623">
        <v>0</v>
      </c>
      <c r="L75" s="626">
        <v>306</v>
      </c>
      <c r="M75" s="621">
        <v>56705</v>
      </c>
      <c r="N75" s="621">
        <v>8506</v>
      </c>
      <c r="O75" s="621">
        <v>5767</v>
      </c>
      <c r="P75" s="621">
        <v>13018</v>
      </c>
      <c r="Q75" s="621">
        <v>8234</v>
      </c>
      <c r="R75" s="561">
        <v>70.3</v>
      </c>
      <c r="S75" s="561">
        <v>18.100000000000001</v>
      </c>
      <c r="T75" s="561">
        <v>21.8</v>
      </c>
      <c r="U75" s="275">
        <v>60</v>
      </c>
    </row>
    <row r="76" spans="1:21" ht="3.6" customHeight="1" x14ac:dyDescent="0.2">
      <c r="B76" s="286"/>
      <c r="E76" s="302"/>
      <c r="F76" s="621"/>
      <c r="G76" s="621"/>
      <c r="H76" s="621"/>
      <c r="I76" s="621"/>
      <c r="J76" s="621"/>
      <c r="K76" s="623"/>
      <c r="L76" s="626"/>
      <c r="M76" s="621"/>
      <c r="N76" s="621"/>
      <c r="O76" s="621"/>
      <c r="P76" s="621"/>
      <c r="Q76" s="621"/>
      <c r="R76" s="561"/>
      <c r="S76" s="561"/>
      <c r="T76" s="561"/>
    </row>
    <row r="77" spans="1:21" x14ac:dyDescent="0.2">
      <c r="A77" s="275">
        <v>61</v>
      </c>
      <c r="B77" s="286"/>
      <c r="D77" s="275" t="s">
        <v>897</v>
      </c>
      <c r="E77" s="302">
        <v>18901</v>
      </c>
      <c r="F77" s="621">
        <v>87178</v>
      </c>
      <c r="G77" s="621">
        <v>32776</v>
      </c>
      <c r="H77" s="621">
        <v>5562</v>
      </c>
      <c r="I77" s="621">
        <v>6512</v>
      </c>
      <c r="J77" s="621">
        <v>3211</v>
      </c>
      <c r="K77" s="623">
        <v>6400</v>
      </c>
      <c r="L77" s="626">
        <v>707</v>
      </c>
      <c r="M77" s="621">
        <v>76437</v>
      </c>
      <c r="N77" s="621">
        <v>8347</v>
      </c>
      <c r="O77" s="621">
        <v>6204</v>
      </c>
      <c r="P77" s="621">
        <v>10753</v>
      </c>
      <c r="Q77" s="621">
        <v>7141</v>
      </c>
      <c r="R77" s="561">
        <v>73.5</v>
      </c>
      <c r="S77" s="561">
        <v>18.7</v>
      </c>
      <c r="T77" s="561">
        <v>25.5</v>
      </c>
      <c r="U77" s="275">
        <v>61</v>
      </c>
    </row>
    <row r="78" spans="1:21" x14ac:dyDescent="0.2">
      <c r="A78" s="275">
        <v>62</v>
      </c>
      <c r="B78" s="286"/>
      <c r="D78" s="275" t="s">
        <v>896</v>
      </c>
      <c r="E78" s="302">
        <v>18867</v>
      </c>
      <c r="F78" s="621">
        <v>107255</v>
      </c>
      <c r="G78" s="621">
        <v>48061</v>
      </c>
      <c r="H78" s="621">
        <v>1772</v>
      </c>
      <c r="I78" s="621">
        <v>5378</v>
      </c>
      <c r="J78" s="621">
        <v>1645</v>
      </c>
      <c r="K78" s="623">
        <v>0</v>
      </c>
      <c r="L78" s="626">
        <v>918</v>
      </c>
      <c r="M78" s="621">
        <v>117266</v>
      </c>
      <c r="N78" s="621">
        <v>14490</v>
      </c>
      <c r="O78" s="621">
        <v>9593</v>
      </c>
      <c r="P78" s="621">
        <v>20420</v>
      </c>
      <c r="Q78" s="621">
        <v>10908</v>
      </c>
      <c r="R78" s="561">
        <v>81.7</v>
      </c>
      <c r="S78" s="561">
        <v>24.6</v>
      </c>
      <c r="T78" s="561">
        <v>20.5</v>
      </c>
      <c r="U78" s="275">
        <v>62</v>
      </c>
    </row>
    <row r="79" spans="1:21" x14ac:dyDescent="0.2">
      <c r="A79" s="275">
        <v>63</v>
      </c>
      <c r="B79" s="286"/>
      <c r="D79" s="275" t="s">
        <v>901</v>
      </c>
      <c r="E79" s="302">
        <v>18844</v>
      </c>
      <c r="F79" s="621">
        <v>58275</v>
      </c>
      <c r="G79" s="621">
        <v>24261</v>
      </c>
      <c r="H79" s="621">
        <v>8978</v>
      </c>
      <c r="I79" s="621">
        <v>10923</v>
      </c>
      <c r="J79" s="621">
        <v>2152</v>
      </c>
      <c r="K79" s="623">
        <v>2115</v>
      </c>
      <c r="L79" s="626">
        <v>1680</v>
      </c>
      <c r="M79" s="621">
        <v>53871</v>
      </c>
      <c r="N79" s="621">
        <v>16837</v>
      </c>
      <c r="O79" s="621">
        <v>10998</v>
      </c>
      <c r="P79" s="621">
        <v>9762</v>
      </c>
      <c r="Q79" s="621">
        <v>3768</v>
      </c>
      <c r="R79" s="561">
        <v>51.1</v>
      </c>
      <c r="S79" s="561">
        <v>35.5</v>
      </c>
      <c r="T79" s="561">
        <v>9.6999999999999993</v>
      </c>
      <c r="U79" s="275">
        <v>63</v>
      </c>
    </row>
    <row r="80" spans="1:21" x14ac:dyDescent="0.2">
      <c r="A80" s="275">
        <v>64</v>
      </c>
      <c r="B80" s="286"/>
      <c r="D80" s="275" t="s">
        <v>899</v>
      </c>
      <c r="E80" s="302">
        <v>18803</v>
      </c>
      <c r="F80" s="621">
        <v>81771</v>
      </c>
      <c r="G80" s="621">
        <v>26632</v>
      </c>
      <c r="H80" s="621">
        <v>4250</v>
      </c>
      <c r="I80" s="621">
        <v>8323</v>
      </c>
      <c r="J80" s="621">
        <v>5621</v>
      </c>
      <c r="K80" s="623">
        <v>0</v>
      </c>
      <c r="L80" s="626">
        <v>1719</v>
      </c>
      <c r="M80" s="621">
        <v>68395</v>
      </c>
      <c r="N80" s="621">
        <v>14359</v>
      </c>
      <c r="O80" s="621">
        <v>7390</v>
      </c>
      <c r="P80" s="621">
        <v>10124</v>
      </c>
      <c r="Q80" s="621">
        <v>7487</v>
      </c>
      <c r="R80" s="561">
        <v>53.2</v>
      </c>
      <c r="S80" s="561">
        <v>28.7</v>
      </c>
      <c r="T80" s="561">
        <v>20.7</v>
      </c>
      <c r="U80" s="275">
        <v>64</v>
      </c>
    </row>
    <row r="81" spans="1:21" x14ac:dyDescent="0.2">
      <c r="A81" s="275">
        <v>65</v>
      </c>
      <c r="B81" s="286"/>
      <c r="D81" s="275" t="s">
        <v>895</v>
      </c>
      <c r="E81" s="302">
        <v>18793</v>
      </c>
      <c r="F81" s="621">
        <v>69164</v>
      </c>
      <c r="G81" s="621">
        <v>34610</v>
      </c>
      <c r="H81" s="621">
        <v>3559</v>
      </c>
      <c r="I81" s="621">
        <v>4511</v>
      </c>
      <c r="J81" s="621">
        <v>2748</v>
      </c>
      <c r="K81" s="623">
        <v>0</v>
      </c>
      <c r="L81" s="626">
        <v>1918</v>
      </c>
      <c r="M81" s="621">
        <v>64821</v>
      </c>
      <c r="N81" s="621">
        <v>16432</v>
      </c>
      <c r="O81" s="621">
        <v>7619</v>
      </c>
      <c r="P81" s="621">
        <v>11406</v>
      </c>
      <c r="Q81" s="621">
        <v>5773</v>
      </c>
      <c r="R81" s="561">
        <v>69.8</v>
      </c>
      <c r="S81" s="561">
        <v>33.1</v>
      </c>
      <c r="T81" s="561">
        <v>15.5</v>
      </c>
      <c r="U81" s="275">
        <v>65</v>
      </c>
    </row>
    <row r="82" spans="1:21" x14ac:dyDescent="0.2">
      <c r="A82" s="275">
        <v>66</v>
      </c>
      <c r="B82" s="286"/>
      <c r="D82" s="275" t="s">
        <v>900</v>
      </c>
      <c r="E82" s="302">
        <v>18172</v>
      </c>
      <c r="F82" s="621">
        <v>65940</v>
      </c>
      <c r="G82" s="621">
        <v>34159</v>
      </c>
      <c r="H82" s="621">
        <v>2857</v>
      </c>
      <c r="I82" s="621">
        <v>4598</v>
      </c>
      <c r="J82" s="621">
        <v>3520</v>
      </c>
      <c r="K82" s="623">
        <v>14500</v>
      </c>
      <c r="L82" s="626">
        <v>75</v>
      </c>
      <c r="M82" s="621">
        <v>63290</v>
      </c>
      <c r="N82" s="621">
        <v>8256</v>
      </c>
      <c r="O82" s="621">
        <v>9941</v>
      </c>
      <c r="P82" s="621">
        <v>11715</v>
      </c>
      <c r="Q82" s="621">
        <v>17176</v>
      </c>
      <c r="R82" s="561">
        <v>54.8</v>
      </c>
      <c r="S82" s="561">
        <v>13.2</v>
      </c>
      <c r="T82" s="561">
        <v>36.700000000000003</v>
      </c>
      <c r="U82" s="275">
        <v>66</v>
      </c>
    </row>
    <row r="83" spans="1:21" x14ac:dyDescent="0.2">
      <c r="A83" s="275">
        <v>67</v>
      </c>
      <c r="B83" s="286"/>
      <c r="D83" s="275" t="s">
        <v>904</v>
      </c>
      <c r="E83" s="302">
        <v>18086</v>
      </c>
      <c r="F83" s="621">
        <v>47277</v>
      </c>
      <c r="G83" s="621">
        <v>24514</v>
      </c>
      <c r="H83" s="621">
        <v>3691</v>
      </c>
      <c r="I83" s="621">
        <v>6759</v>
      </c>
      <c r="J83" s="621">
        <v>3500</v>
      </c>
      <c r="K83" s="623">
        <v>185</v>
      </c>
      <c r="L83" s="626">
        <v>2862</v>
      </c>
      <c r="M83" s="621">
        <v>44167</v>
      </c>
      <c r="N83" s="621">
        <v>10758</v>
      </c>
      <c r="O83" s="621">
        <v>6815</v>
      </c>
      <c r="P83" s="621">
        <v>10939</v>
      </c>
      <c r="Q83" s="621">
        <v>7147</v>
      </c>
      <c r="R83" s="561">
        <v>59</v>
      </c>
      <c r="S83" s="561">
        <v>25.9</v>
      </c>
      <c r="T83" s="561">
        <v>20.8</v>
      </c>
      <c r="U83" s="275">
        <v>67</v>
      </c>
    </row>
    <row r="84" spans="1:21" x14ac:dyDescent="0.2">
      <c r="A84" s="275">
        <v>68</v>
      </c>
      <c r="B84" s="286"/>
      <c r="D84" s="275" t="s">
        <v>908</v>
      </c>
      <c r="E84" s="302">
        <v>17999</v>
      </c>
      <c r="F84" s="621">
        <v>138214</v>
      </c>
      <c r="G84" s="621">
        <v>85131</v>
      </c>
      <c r="H84" s="621">
        <v>6333</v>
      </c>
      <c r="I84" s="621">
        <v>10342</v>
      </c>
      <c r="J84" s="621">
        <v>2063</v>
      </c>
      <c r="K84" s="623">
        <v>295</v>
      </c>
      <c r="L84" s="626">
        <v>336</v>
      </c>
      <c r="M84" s="621">
        <v>123086</v>
      </c>
      <c r="N84" s="621">
        <v>22705</v>
      </c>
      <c r="O84" s="621">
        <v>15159</v>
      </c>
      <c r="P84" s="621">
        <v>42350</v>
      </c>
      <c r="Q84" s="621">
        <v>10748</v>
      </c>
      <c r="R84" s="561">
        <v>81.2</v>
      </c>
      <c r="S84" s="561">
        <v>21.7</v>
      </c>
      <c r="T84" s="561">
        <v>12.2</v>
      </c>
      <c r="U84" s="275">
        <v>68</v>
      </c>
    </row>
    <row r="85" spans="1:21" x14ac:dyDescent="0.2">
      <c r="A85" s="275">
        <v>69</v>
      </c>
      <c r="B85" s="286"/>
      <c r="D85" s="275" t="s">
        <v>906</v>
      </c>
      <c r="E85" s="302">
        <v>17893</v>
      </c>
      <c r="F85" s="621">
        <v>53581</v>
      </c>
      <c r="G85" s="621">
        <v>23082</v>
      </c>
      <c r="H85" s="621">
        <v>6571</v>
      </c>
      <c r="I85" s="621">
        <v>3701</v>
      </c>
      <c r="J85" s="621">
        <v>2521</v>
      </c>
      <c r="K85" s="623">
        <v>2710</v>
      </c>
      <c r="L85" s="626">
        <v>38</v>
      </c>
      <c r="M85" s="621">
        <v>59804</v>
      </c>
      <c r="N85" s="621">
        <v>7871</v>
      </c>
      <c r="O85" s="621">
        <v>5689</v>
      </c>
      <c r="P85" s="621">
        <v>10253</v>
      </c>
      <c r="Q85" s="621">
        <v>7383</v>
      </c>
      <c r="R85" s="561">
        <v>55.8</v>
      </c>
      <c r="S85" s="561">
        <v>19</v>
      </c>
      <c r="T85" s="561">
        <v>19.899999999999999</v>
      </c>
      <c r="U85" s="275">
        <v>69</v>
      </c>
    </row>
    <row r="86" spans="1:21" x14ac:dyDescent="0.2">
      <c r="A86" s="275">
        <v>70</v>
      </c>
      <c r="B86" s="286"/>
      <c r="D86" s="275" t="s">
        <v>902</v>
      </c>
      <c r="E86" s="302">
        <v>17748</v>
      </c>
      <c r="F86" s="621">
        <v>46552</v>
      </c>
      <c r="G86" s="621">
        <v>18868</v>
      </c>
      <c r="H86" s="621">
        <v>8782</v>
      </c>
      <c r="I86" s="621">
        <v>6242</v>
      </c>
      <c r="J86" s="621">
        <v>2431</v>
      </c>
      <c r="K86" s="623">
        <v>5000</v>
      </c>
      <c r="L86" s="626">
        <v>273</v>
      </c>
      <c r="M86" s="621">
        <v>43397</v>
      </c>
      <c r="N86" s="621">
        <v>9592</v>
      </c>
      <c r="O86" s="621">
        <v>9319</v>
      </c>
      <c r="P86" s="621">
        <v>8386</v>
      </c>
      <c r="Q86" s="621">
        <v>5658</v>
      </c>
      <c r="R86" s="561">
        <v>43.9</v>
      </c>
      <c r="S86" s="561">
        <v>22.3</v>
      </c>
      <c r="T86" s="561">
        <v>15.2</v>
      </c>
      <c r="U86" s="275">
        <v>70</v>
      </c>
    </row>
    <row r="87" spans="1:21" ht="3.6" customHeight="1" x14ac:dyDescent="0.2">
      <c r="F87" s="490"/>
      <c r="G87" s="490"/>
      <c r="H87" s="490"/>
      <c r="I87" s="490"/>
      <c r="J87" s="490"/>
      <c r="K87" s="596"/>
    </row>
    <row r="88" spans="1:21" x14ac:dyDescent="0.2">
      <c r="A88" s="275" t="s">
        <v>641</v>
      </c>
      <c r="L88" s="274" t="s">
        <v>642</v>
      </c>
    </row>
  </sheetData>
  <mergeCells count="24">
    <mergeCell ref="E9:K9"/>
    <mergeCell ref="A1:K1"/>
    <mergeCell ref="B3:D9"/>
    <mergeCell ref="E3:E8"/>
    <mergeCell ref="F3:K3"/>
    <mergeCell ref="F4:F8"/>
    <mergeCell ref="G4:K4"/>
    <mergeCell ref="G5:G8"/>
    <mergeCell ref="H5:H8"/>
    <mergeCell ref="K5:K8"/>
    <mergeCell ref="L1:U1"/>
    <mergeCell ref="M3:Q3"/>
    <mergeCell ref="U3:U9"/>
    <mergeCell ref="M4:M8"/>
    <mergeCell ref="N4:Q4"/>
    <mergeCell ref="R4:R7"/>
    <mergeCell ref="S4:S7"/>
    <mergeCell ref="T4:T7"/>
    <mergeCell ref="N5:N8"/>
    <mergeCell ref="P5:P8"/>
    <mergeCell ref="Q5:Q8"/>
    <mergeCell ref="R8:T8"/>
    <mergeCell ref="L9:Q9"/>
    <mergeCell ref="R9:T9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&amp;C32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88"/>
  <sheetViews>
    <sheetView zoomScaleNormal="100" workbookViewId="0">
      <selection activeCell="V1" sqref="V1"/>
    </sheetView>
  </sheetViews>
  <sheetFormatPr baseColWidth="10" defaultColWidth="12" defaultRowHeight="11.25" x14ac:dyDescent="0.2"/>
  <cols>
    <col min="1" max="1" width="4" style="275" customWidth="1"/>
    <col min="2" max="3" width="1" style="275" customWidth="1"/>
    <col min="4" max="4" width="26.5" style="275" customWidth="1"/>
    <col min="5" max="5" width="13.5" style="275" customWidth="1"/>
    <col min="6" max="6" width="15" style="275" customWidth="1"/>
    <col min="7" max="7" width="11.5" style="275" customWidth="1"/>
    <col min="8" max="8" width="14.83203125" style="275" customWidth="1"/>
    <col min="9" max="9" width="14.1640625" style="275" customWidth="1"/>
    <col min="10" max="10" width="14.83203125" style="275" customWidth="1"/>
    <col min="11" max="11" width="12.5" style="275" customWidth="1"/>
    <col min="12" max="12" width="12" style="274"/>
    <col min="13" max="20" width="12" style="275"/>
    <col min="21" max="21" width="4.33203125" style="275" bestFit="1" customWidth="1"/>
    <col min="22" max="16384" width="12" style="275"/>
  </cols>
  <sheetData>
    <row r="1" spans="1:21" ht="12" x14ac:dyDescent="0.2">
      <c r="A1" s="907" t="s">
        <v>1065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884" t="s">
        <v>1150</v>
      </c>
      <c r="M1" s="884"/>
      <c r="N1" s="884"/>
      <c r="O1" s="884"/>
      <c r="P1" s="884"/>
      <c r="Q1" s="884"/>
      <c r="R1" s="884"/>
      <c r="S1" s="884"/>
      <c r="T1" s="884"/>
      <c r="U1" s="884"/>
    </row>
    <row r="2" spans="1:21" ht="9" customHeight="1" x14ac:dyDescent="0.2">
      <c r="A2" s="12"/>
      <c r="B2" s="12"/>
      <c r="C2" s="12"/>
      <c r="D2" s="12"/>
      <c r="E2" s="299"/>
      <c r="F2" s="299"/>
      <c r="G2" s="299"/>
      <c r="H2" s="299"/>
      <c r="I2" s="299"/>
      <c r="J2" s="299"/>
      <c r="K2" s="299"/>
      <c r="L2" s="690"/>
      <c r="M2" s="690"/>
      <c r="N2" s="690"/>
      <c r="O2" s="690"/>
      <c r="P2" s="690"/>
      <c r="Q2" s="690"/>
      <c r="R2" s="690"/>
      <c r="S2" s="690"/>
      <c r="T2" s="690"/>
      <c r="U2" s="690"/>
    </row>
    <row r="3" spans="1:21" ht="10.15" customHeight="1" x14ac:dyDescent="0.2">
      <c r="A3" s="293"/>
      <c r="B3" s="891" t="s">
        <v>430</v>
      </c>
      <c r="C3" s="888"/>
      <c r="D3" s="888"/>
      <c r="E3" s="891" t="s">
        <v>1135</v>
      </c>
      <c r="F3" s="885" t="s">
        <v>384</v>
      </c>
      <c r="G3" s="886"/>
      <c r="H3" s="886"/>
      <c r="I3" s="886"/>
      <c r="J3" s="886"/>
      <c r="K3" s="886"/>
      <c r="L3" s="292"/>
      <c r="M3" s="885" t="s">
        <v>386</v>
      </c>
      <c r="N3" s="886"/>
      <c r="O3" s="886"/>
      <c r="P3" s="886"/>
      <c r="Q3" s="887"/>
      <c r="R3" s="294"/>
      <c r="S3" s="295" t="s">
        <v>431</v>
      </c>
      <c r="T3" s="292"/>
      <c r="U3" s="888" t="s">
        <v>31</v>
      </c>
    </row>
    <row r="4" spans="1:21" x14ac:dyDescent="0.2">
      <c r="A4" s="274"/>
      <c r="B4" s="908"/>
      <c r="C4" s="909"/>
      <c r="D4" s="909"/>
      <c r="E4" s="892"/>
      <c r="F4" s="891" t="s">
        <v>634</v>
      </c>
      <c r="G4" s="885" t="s">
        <v>354</v>
      </c>
      <c r="H4" s="886"/>
      <c r="I4" s="886"/>
      <c r="J4" s="886"/>
      <c r="K4" s="886"/>
      <c r="L4" s="292"/>
      <c r="M4" s="891" t="s">
        <v>634</v>
      </c>
      <c r="N4" s="885" t="s">
        <v>354</v>
      </c>
      <c r="O4" s="886"/>
      <c r="P4" s="886"/>
      <c r="Q4" s="887"/>
      <c r="R4" s="891" t="s">
        <v>432</v>
      </c>
      <c r="S4" s="894" t="s">
        <v>433</v>
      </c>
      <c r="T4" s="897" t="s">
        <v>635</v>
      </c>
      <c r="U4" s="889"/>
    </row>
    <row r="5" spans="1:21" ht="22.5" x14ac:dyDescent="0.2">
      <c r="A5" s="300" t="s">
        <v>347</v>
      </c>
      <c r="B5" s="908"/>
      <c r="C5" s="909"/>
      <c r="D5" s="909"/>
      <c r="E5" s="892"/>
      <c r="F5" s="892"/>
      <c r="G5" s="891" t="s">
        <v>412</v>
      </c>
      <c r="H5" s="891" t="s">
        <v>413</v>
      </c>
      <c r="I5" s="296" t="s">
        <v>455</v>
      </c>
      <c r="J5" s="279" t="s">
        <v>414</v>
      </c>
      <c r="K5" s="891" t="s">
        <v>415</v>
      </c>
      <c r="L5" s="684" t="s">
        <v>434</v>
      </c>
      <c r="M5" s="892"/>
      <c r="N5" s="894" t="s">
        <v>433</v>
      </c>
      <c r="O5" s="687" t="s">
        <v>435</v>
      </c>
      <c r="P5" s="894" t="s">
        <v>413</v>
      </c>
      <c r="Q5" s="897" t="s">
        <v>436</v>
      </c>
      <c r="R5" s="892"/>
      <c r="S5" s="895"/>
      <c r="T5" s="898"/>
      <c r="U5" s="889"/>
    </row>
    <row r="6" spans="1:21" x14ac:dyDescent="0.2">
      <c r="A6" s="300" t="s">
        <v>427</v>
      </c>
      <c r="B6" s="908"/>
      <c r="C6" s="909"/>
      <c r="D6" s="909"/>
      <c r="E6" s="892"/>
      <c r="F6" s="892"/>
      <c r="G6" s="892"/>
      <c r="H6" s="892"/>
      <c r="I6" s="297" t="s">
        <v>384</v>
      </c>
      <c r="J6" s="281" t="s">
        <v>416</v>
      </c>
      <c r="K6" s="892"/>
      <c r="L6" s="685" t="s">
        <v>437</v>
      </c>
      <c r="M6" s="892"/>
      <c r="N6" s="895"/>
      <c r="O6" s="688" t="s">
        <v>438</v>
      </c>
      <c r="P6" s="895"/>
      <c r="Q6" s="898"/>
      <c r="R6" s="892"/>
      <c r="S6" s="895"/>
      <c r="T6" s="898"/>
      <c r="U6" s="889"/>
    </row>
    <row r="7" spans="1:21" x14ac:dyDescent="0.2">
      <c r="A7" s="274"/>
      <c r="B7" s="908"/>
      <c r="C7" s="909"/>
      <c r="D7" s="909"/>
      <c r="E7" s="892"/>
      <c r="F7" s="892"/>
      <c r="G7" s="892"/>
      <c r="H7" s="892"/>
      <c r="I7" s="297" t="s">
        <v>445</v>
      </c>
      <c r="J7" s="281" t="s">
        <v>417</v>
      </c>
      <c r="K7" s="892"/>
      <c r="L7" s="685" t="s">
        <v>439</v>
      </c>
      <c r="M7" s="892"/>
      <c r="N7" s="895"/>
      <c r="O7" s="688" t="s">
        <v>440</v>
      </c>
      <c r="P7" s="895"/>
      <c r="Q7" s="898"/>
      <c r="R7" s="893"/>
      <c r="S7" s="896"/>
      <c r="T7" s="899"/>
      <c r="U7" s="889"/>
    </row>
    <row r="8" spans="1:21" x14ac:dyDescent="0.2">
      <c r="A8" s="274"/>
      <c r="B8" s="908"/>
      <c r="C8" s="909"/>
      <c r="D8" s="909"/>
      <c r="E8" s="893"/>
      <c r="F8" s="893"/>
      <c r="G8" s="893"/>
      <c r="H8" s="893"/>
      <c r="I8" s="298" t="s">
        <v>446</v>
      </c>
      <c r="J8" s="283" t="s">
        <v>345</v>
      </c>
      <c r="K8" s="893"/>
      <c r="L8" s="686" t="s">
        <v>441</v>
      </c>
      <c r="M8" s="893"/>
      <c r="N8" s="896"/>
      <c r="O8" s="689" t="s">
        <v>442</v>
      </c>
      <c r="P8" s="896"/>
      <c r="Q8" s="899"/>
      <c r="R8" s="900" t="s">
        <v>636</v>
      </c>
      <c r="S8" s="901"/>
      <c r="T8" s="902"/>
      <c r="U8" s="889"/>
    </row>
    <row r="9" spans="1:21" x14ac:dyDescent="0.2">
      <c r="A9" s="12"/>
      <c r="B9" s="910"/>
      <c r="C9" s="911"/>
      <c r="D9" s="911"/>
      <c r="E9" s="920" t="s">
        <v>418</v>
      </c>
      <c r="F9" s="921"/>
      <c r="G9" s="921"/>
      <c r="H9" s="921"/>
      <c r="I9" s="921"/>
      <c r="J9" s="921"/>
      <c r="K9" s="921"/>
      <c r="L9" s="918" t="s">
        <v>443</v>
      </c>
      <c r="M9" s="918"/>
      <c r="N9" s="918"/>
      <c r="O9" s="918"/>
      <c r="P9" s="918"/>
      <c r="Q9" s="919"/>
      <c r="R9" s="900" t="s">
        <v>154</v>
      </c>
      <c r="S9" s="901"/>
      <c r="T9" s="902"/>
      <c r="U9" s="890"/>
    </row>
    <row r="10" spans="1:21" ht="4.5" customHeight="1" x14ac:dyDescent="0.2">
      <c r="B10" s="284"/>
      <c r="E10" s="285"/>
      <c r="F10" s="285"/>
      <c r="G10" s="285"/>
      <c r="H10" s="285"/>
      <c r="I10" s="285"/>
      <c r="J10" s="285"/>
      <c r="M10" s="285"/>
      <c r="N10" s="285"/>
      <c r="O10" s="285"/>
      <c r="P10" s="285"/>
      <c r="Q10" s="285"/>
      <c r="R10" s="285"/>
      <c r="S10" s="285"/>
      <c r="T10" s="285"/>
    </row>
    <row r="11" spans="1:21" x14ac:dyDescent="0.2">
      <c r="A11" s="275">
        <v>71</v>
      </c>
      <c r="B11" s="286"/>
      <c r="D11" s="275" t="s">
        <v>911</v>
      </c>
      <c r="E11" s="302">
        <v>17697</v>
      </c>
      <c r="F11" s="621">
        <v>69025</v>
      </c>
      <c r="G11" s="621">
        <v>25179</v>
      </c>
      <c r="H11" s="621">
        <v>4195</v>
      </c>
      <c r="I11" s="621">
        <v>5211</v>
      </c>
      <c r="J11" s="621">
        <v>1948</v>
      </c>
      <c r="K11" s="623">
        <v>6500</v>
      </c>
      <c r="L11" s="626">
        <v>294</v>
      </c>
      <c r="M11" s="621">
        <v>52429</v>
      </c>
      <c r="N11" s="621">
        <v>12728</v>
      </c>
      <c r="O11" s="621">
        <v>6364</v>
      </c>
      <c r="P11" s="621">
        <v>9024</v>
      </c>
      <c r="Q11" s="621">
        <v>4402</v>
      </c>
      <c r="R11" s="561">
        <v>67.3</v>
      </c>
      <c r="S11" s="561">
        <v>34</v>
      </c>
      <c r="T11" s="561">
        <v>16.5</v>
      </c>
      <c r="U11" s="275">
        <v>71</v>
      </c>
    </row>
    <row r="12" spans="1:21" x14ac:dyDescent="0.2">
      <c r="A12" s="275">
        <v>72</v>
      </c>
      <c r="B12" s="286"/>
      <c r="D12" s="275" t="s">
        <v>907</v>
      </c>
      <c r="E12" s="302">
        <v>17680</v>
      </c>
      <c r="F12" s="621">
        <v>60708</v>
      </c>
      <c r="G12" s="621">
        <v>26873</v>
      </c>
      <c r="H12" s="621">
        <v>2561</v>
      </c>
      <c r="I12" s="621">
        <v>3207</v>
      </c>
      <c r="J12" s="621">
        <v>2528</v>
      </c>
      <c r="K12" s="623">
        <v>3715</v>
      </c>
      <c r="L12" s="626">
        <v>270</v>
      </c>
      <c r="M12" s="621">
        <v>51487</v>
      </c>
      <c r="N12" s="621">
        <v>8437</v>
      </c>
      <c r="O12" s="621">
        <v>6412</v>
      </c>
      <c r="P12" s="621">
        <v>13966</v>
      </c>
      <c r="Q12" s="621">
        <v>6183</v>
      </c>
      <c r="R12" s="561">
        <v>60.1</v>
      </c>
      <c r="S12" s="561">
        <v>18.899999999999999</v>
      </c>
      <c r="T12" s="561">
        <v>16.399999999999999</v>
      </c>
      <c r="U12" s="275">
        <v>72</v>
      </c>
    </row>
    <row r="13" spans="1:21" x14ac:dyDescent="0.2">
      <c r="A13" s="275">
        <v>73</v>
      </c>
      <c r="B13" s="286"/>
      <c r="D13" s="275" t="s">
        <v>917</v>
      </c>
      <c r="E13" s="302">
        <v>17604</v>
      </c>
      <c r="F13" s="621">
        <v>97075</v>
      </c>
      <c r="G13" s="621">
        <v>26571</v>
      </c>
      <c r="H13" s="621">
        <v>3727</v>
      </c>
      <c r="I13" s="621">
        <v>4140</v>
      </c>
      <c r="J13" s="621">
        <v>3256</v>
      </c>
      <c r="K13" s="623">
        <v>0</v>
      </c>
      <c r="L13" s="626">
        <v>665</v>
      </c>
      <c r="M13" s="621">
        <v>75178</v>
      </c>
      <c r="N13" s="621">
        <v>11196</v>
      </c>
      <c r="O13" s="621">
        <v>4760</v>
      </c>
      <c r="P13" s="621">
        <v>10184</v>
      </c>
      <c r="Q13" s="621">
        <v>5680</v>
      </c>
      <c r="R13" s="561">
        <v>67.900000000000006</v>
      </c>
      <c r="S13" s="561">
        <v>28.6</v>
      </c>
      <c r="T13" s="561">
        <v>24.7</v>
      </c>
      <c r="U13" s="275">
        <v>73</v>
      </c>
    </row>
    <row r="14" spans="1:21" x14ac:dyDescent="0.2">
      <c r="A14" s="275">
        <v>74</v>
      </c>
      <c r="B14" s="286"/>
      <c r="D14" s="275" t="s">
        <v>905</v>
      </c>
      <c r="E14" s="302">
        <v>17525</v>
      </c>
      <c r="F14" s="621">
        <v>114117</v>
      </c>
      <c r="G14" s="621">
        <v>75045</v>
      </c>
      <c r="H14" s="621">
        <v>1079</v>
      </c>
      <c r="I14" s="621">
        <v>8545</v>
      </c>
      <c r="J14" s="621">
        <v>1037</v>
      </c>
      <c r="K14" s="623">
        <v>0</v>
      </c>
      <c r="L14" s="626">
        <v>2205</v>
      </c>
      <c r="M14" s="621">
        <v>76130</v>
      </c>
      <c r="N14" s="621">
        <v>13670</v>
      </c>
      <c r="O14" s="621">
        <v>12489</v>
      </c>
      <c r="P14" s="621">
        <v>25039</v>
      </c>
      <c r="Q14" s="621">
        <v>6566</v>
      </c>
      <c r="R14" s="561">
        <v>103.9</v>
      </c>
      <c r="S14" s="561">
        <v>18.899999999999999</v>
      </c>
      <c r="T14" s="561">
        <v>10.9</v>
      </c>
      <c r="U14" s="275">
        <v>74</v>
      </c>
    </row>
    <row r="15" spans="1:21" x14ac:dyDescent="0.2">
      <c r="A15" s="275">
        <v>75</v>
      </c>
      <c r="B15" s="286"/>
      <c r="D15" s="275" t="s">
        <v>910</v>
      </c>
      <c r="E15" s="302">
        <v>17331</v>
      </c>
      <c r="F15" s="621">
        <v>84658</v>
      </c>
      <c r="G15" s="621">
        <v>37255</v>
      </c>
      <c r="H15" s="621">
        <v>1452</v>
      </c>
      <c r="I15" s="621">
        <v>6504</v>
      </c>
      <c r="J15" s="621">
        <v>1301</v>
      </c>
      <c r="K15" s="623">
        <v>0</v>
      </c>
      <c r="L15" s="626">
        <v>1972</v>
      </c>
      <c r="M15" s="621">
        <v>81824</v>
      </c>
      <c r="N15" s="621">
        <v>11046</v>
      </c>
      <c r="O15" s="621">
        <v>8821</v>
      </c>
      <c r="P15" s="621">
        <v>10628</v>
      </c>
      <c r="Q15" s="621">
        <v>7443</v>
      </c>
      <c r="R15" s="561">
        <v>85.4</v>
      </c>
      <c r="S15" s="561">
        <v>25.3</v>
      </c>
      <c r="T15" s="561">
        <v>21.5</v>
      </c>
      <c r="U15" s="275">
        <v>75</v>
      </c>
    </row>
    <row r="16" spans="1:21" x14ac:dyDescent="0.2">
      <c r="A16" s="275">
        <v>76</v>
      </c>
      <c r="B16" s="286"/>
      <c r="D16" s="275" t="s">
        <v>903</v>
      </c>
      <c r="E16" s="302">
        <v>17145</v>
      </c>
      <c r="F16" s="621">
        <v>83536</v>
      </c>
      <c r="G16" s="621">
        <v>34665</v>
      </c>
      <c r="H16" s="621">
        <v>3382</v>
      </c>
      <c r="I16" s="621">
        <v>4449</v>
      </c>
      <c r="J16" s="621">
        <v>9537</v>
      </c>
      <c r="K16" s="623">
        <v>8822</v>
      </c>
      <c r="L16" s="626">
        <v>1485</v>
      </c>
      <c r="M16" s="621">
        <v>91204</v>
      </c>
      <c r="N16" s="621">
        <v>12519</v>
      </c>
      <c r="O16" s="621">
        <v>8408</v>
      </c>
      <c r="P16" s="621">
        <v>10992</v>
      </c>
      <c r="Q16" s="621">
        <v>5497</v>
      </c>
      <c r="R16" s="561">
        <v>62.5</v>
      </c>
      <c r="S16" s="561">
        <v>22.6</v>
      </c>
      <c r="T16" s="561">
        <v>15</v>
      </c>
      <c r="U16" s="275">
        <v>76</v>
      </c>
    </row>
    <row r="17" spans="1:21" x14ac:dyDescent="0.2">
      <c r="A17" s="275">
        <v>77</v>
      </c>
      <c r="B17" s="286"/>
      <c r="D17" s="275" t="s">
        <v>913</v>
      </c>
      <c r="E17" s="302">
        <v>17136</v>
      </c>
      <c r="F17" s="621">
        <v>62164</v>
      </c>
      <c r="G17" s="621">
        <v>24964</v>
      </c>
      <c r="H17" s="621">
        <v>3788</v>
      </c>
      <c r="I17" s="621">
        <v>7062</v>
      </c>
      <c r="J17" s="621">
        <v>1379</v>
      </c>
      <c r="K17" s="623">
        <v>0</v>
      </c>
      <c r="L17" s="626">
        <v>2817</v>
      </c>
      <c r="M17" s="621">
        <v>54488</v>
      </c>
      <c r="N17" s="621">
        <v>9571</v>
      </c>
      <c r="O17" s="621">
        <v>8713</v>
      </c>
      <c r="P17" s="621">
        <v>8550</v>
      </c>
      <c r="Q17" s="621">
        <v>3832</v>
      </c>
      <c r="R17" s="561">
        <v>59.1</v>
      </c>
      <c r="S17" s="561">
        <v>22.7</v>
      </c>
      <c r="T17" s="561">
        <v>12.6</v>
      </c>
      <c r="U17" s="275">
        <v>77</v>
      </c>
    </row>
    <row r="18" spans="1:21" x14ac:dyDescent="0.2">
      <c r="A18" s="275">
        <v>78</v>
      </c>
      <c r="B18" s="286"/>
      <c r="D18" s="275" t="s">
        <v>920</v>
      </c>
      <c r="E18" s="302">
        <v>16852</v>
      </c>
      <c r="F18" s="621">
        <v>41886</v>
      </c>
      <c r="G18" s="621">
        <v>22117</v>
      </c>
      <c r="H18" s="621">
        <v>4059</v>
      </c>
      <c r="I18" s="621">
        <v>8749</v>
      </c>
      <c r="J18" s="621">
        <v>2304</v>
      </c>
      <c r="K18" s="623">
        <v>2000</v>
      </c>
      <c r="L18" s="626">
        <v>452</v>
      </c>
      <c r="M18" s="621">
        <v>37523</v>
      </c>
      <c r="N18" s="621">
        <v>11137</v>
      </c>
      <c r="O18" s="621">
        <v>9333</v>
      </c>
      <c r="P18" s="621">
        <v>8921</v>
      </c>
      <c r="Q18" s="621">
        <v>2844</v>
      </c>
      <c r="R18" s="561">
        <v>60.2</v>
      </c>
      <c r="S18" s="561">
        <v>30.3</v>
      </c>
      <c r="T18" s="561">
        <v>11.6</v>
      </c>
      <c r="U18" s="275">
        <v>78</v>
      </c>
    </row>
    <row r="19" spans="1:21" x14ac:dyDescent="0.2">
      <c r="A19" s="275">
        <v>79</v>
      </c>
      <c r="B19" s="286"/>
      <c r="D19" s="275" t="s">
        <v>912</v>
      </c>
      <c r="E19" s="302">
        <v>16848</v>
      </c>
      <c r="F19" s="621">
        <v>52484</v>
      </c>
      <c r="G19" s="621">
        <v>23911</v>
      </c>
      <c r="H19" s="621">
        <v>5547</v>
      </c>
      <c r="I19" s="621">
        <v>2914</v>
      </c>
      <c r="J19" s="621">
        <v>4201</v>
      </c>
      <c r="K19" s="623">
        <v>0</v>
      </c>
      <c r="L19" s="626">
        <v>1040</v>
      </c>
      <c r="M19" s="621">
        <v>61324</v>
      </c>
      <c r="N19" s="621">
        <v>8322</v>
      </c>
      <c r="O19" s="621">
        <v>5772</v>
      </c>
      <c r="P19" s="621">
        <v>10146</v>
      </c>
      <c r="Q19" s="621">
        <v>8913</v>
      </c>
      <c r="R19" s="561">
        <v>51.4</v>
      </c>
      <c r="S19" s="561">
        <v>17.899999999999999</v>
      </c>
      <c r="T19" s="561">
        <v>36.4</v>
      </c>
      <c r="U19" s="275">
        <v>79</v>
      </c>
    </row>
    <row r="20" spans="1:21" x14ac:dyDescent="0.2">
      <c r="A20" s="275">
        <v>80</v>
      </c>
      <c r="B20" s="286"/>
      <c r="D20" s="275" t="s">
        <v>909</v>
      </c>
      <c r="E20" s="302">
        <v>16842</v>
      </c>
      <c r="F20" s="621">
        <v>43590</v>
      </c>
      <c r="G20" s="621">
        <v>22342</v>
      </c>
      <c r="H20" s="621">
        <v>3469</v>
      </c>
      <c r="I20" s="621">
        <v>4038</v>
      </c>
      <c r="J20" s="621">
        <v>5135</v>
      </c>
      <c r="K20" s="623">
        <v>0</v>
      </c>
      <c r="L20" s="626">
        <v>1125</v>
      </c>
      <c r="M20" s="621">
        <v>43532</v>
      </c>
      <c r="N20" s="621">
        <v>7207</v>
      </c>
      <c r="O20" s="621">
        <v>7643</v>
      </c>
      <c r="P20" s="621">
        <v>9709</v>
      </c>
      <c r="Q20" s="621">
        <v>4751</v>
      </c>
      <c r="R20" s="561">
        <v>51.7</v>
      </c>
      <c r="S20" s="561">
        <v>16.7</v>
      </c>
      <c r="T20" s="561">
        <v>11.3</v>
      </c>
      <c r="U20" s="275">
        <v>80</v>
      </c>
    </row>
    <row r="21" spans="1:21" ht="4.5" customHeight="1" x14ac:dyDescent="0.2">
      <c r="B21" s="286"/>
      <c r="E21" s="302"/>
      <c r="F21" s="621"/>
      <c r="G21" s="621"/>
      <c r="H21" s="621"/>
      <c r="I21" s="621"/>
      <c r="J21" s="621"/>
      <c r="K21" s="623"/>
      <c r="L21" s="626"/>
      <c r="M21" s="621"/>
      <c r="N21" s="621"/>
      <c r="O21" s="621"/>
      <c r="P21" s="621"/>
      <c r="Q21" s="621"/>
      <c r="R21" s="561"/>
      <c r="S21" s="561"/>
      <c r="T21" s="561"/>
    </row>
    <row r="22" spans="1:21" x14ac:dyDescent="0.2">
      <c r="A22" s="275">
        <v>81</v>
      </c>
      <c r="B22" s="286"/>
      <c r="D22" s="275" t="s">
        <v>916</v>
      </c>
      <c r="E22" s="302">
        <v>16837</v>
      </c>
      <c r="F22" s="621">
        <v>79079</v>
      </c>
      <c r="G22" s="621">
        <v>52714</v>
      </c>
      <c r="H22" s="621">
        <v>2031</v>
      </c>
      <c r="I22" s="621">
        <v>4046</v>
      </c>
      <c r="J22" s="621">
        <v>1275</v>
      </c>
      <c r="K22" s="623">
        <v>0</v>
      </c>
      <c r="L22" s="626">
        <v>54</v>
      </c>
      <c r="M22" s="621">
        <v>74265</v>
      </c>
      <c r="N22" s="621">
        <v>11034</v>
      </c>
      <c r="O22" s="621">
        <v>6471</v>
      </c>
      <c r="P22" s="621">
        <v>18128</v>
      </c>
      <c r="Q22" s="621">
        <v>10123</v>
      </c>
      <c r="R22" s="561">
        <v>87.7</v>
      </c>
      <c r="S22" s="561">
        <v>18.399999999999999</v>
      </c>
      <c r="T22" s="561">
        <v>18</v>
      </c>
      <c r="U22" s="275">
        <v>81</v>
      </c>
    </row>
    <row r="23" spans="1:21" x14ac:dyDescent="0.2">
      <c r="A23" s="275">
        <v>82</v>
      </c>
      <c r="B23" s="286"/>
      <c r="D23" s="275" t="s">
        <v>915</v>
      </c>
      <c r="E23" s="302">
        <v>16779</v>
      </c>
      <c r="F23" s="621">
        <v>62879</v>
      </c>
      <c r="G23" s="621">
        <v>27414</v>
      </c>
      <c r="H23" s="621">
        <v>2304</v>
      </c>
      <c r="I23" s="621">
        <v>5598</v>
      </c>
      <c r="J23" s="621">
        <v>5139</v>
      </c>
      <c r="K23" s="623">
        <v>1000</v>
      </c>
      <c r="L23" s="626">
        <v>657</v>
      </c>
      <c r="M23" s="621">
        <v>62105</v>
      </c>
      <c r="N23" s="621">
        <v>8648</v>
      </c>
      <c r="O23" s="621">
        <v>8608</v>
      </c>
      <c r="P23" s="621">
        <v>11115</v>
      </c>
      <c r="Q23" s="621">
        <v>9933</v>
      </c>
      <c r="R23" s="561">
        <v>57.3</v>
      </c>
      <c r="S23" s="561">
        <v>18.100000000000001</v>
      </c>
      <c r="T23" s="561">
        <v>29.4</v>
      </c>
      <c r="U23" s="275">
        <v>82</v>
      </c>
    </row>
    <row r="24" spans="1:21" x14ac:dyDescent="0.2">
      <c r="A24" s="275">
        <v>83</v>
      </c>
      <c r="B24" s="286"/>
      <c r="D24" s="275" t="s">
        <v>914</v>
      </c>
      <c r="E24" s="302">
        <v>16715</v>
      </c>
      <c r="F24" s="621">
        <v>114868</v>
      </c>
      <c r="G24" s="621">
        <v>43471</v>
      </c>
      <c r="H24" s="621">
        <v>2857</v>
      </c>
      <c r="I24" s="621">
        <v>5173</v>
      </c>
      <c r="J24" s="621">
        <v>9531</v>
      </c>
      <c r="K24" s="623">
        <v>21000</v>
      </c>
      <c r="L24" s="626">
        <v>6780</v>
      </c>
      <c r="M24" s="621">
        <v>101811</v>
      </c>
      <c r="N24" s="621">
        <v>11271</v>
      </c>
      <c r="O24" s="621">
        <v>9580</v>
      </c>
      <c r="P24" s="621">
        <v>19044</v>
      </c>
      <c r="Q24" s="621">
        <v>29859</v>
      </c>
      <c r="R24" s="561">
        <v>49.3</v>
      </c>
      <c r="S24" s="561">
        <v>12.8</v>
      </c>
      <c r="T24" s="561">
        <v>40.299999999999997</v>
      </c>
      <c r="U24" s="275">
        <v>83</v>
      </c>
    </row>
    <row r="25" spans="1:21" x14ac:dyDescent="0.2">
      <c r="A25" s="275">
        <v>84</v>
      </c>
      <c r="B25" s="286"/>
      <c r="D25" s="275" t="s">
        <v>919</v>
      </c>
      <c r="E25" s="302">
        <v>16454</v>
      </c>
      <c r="F25" s="621">
        <v>61598</v>
      </c>
      <c r="G25" s="621">
        <v>20739</v>
      </c>
      <c r="H25" s="621">
        <v>4357</v>
      </c>
      <c r="I25" s="621">
        <v>3056</v>
      </c>
      <c r="J25" s="621">
        <v>4305</v>
      </c>
      <c r="K25" s="623">
        <v>0</v>
      </c>
      <c r="L25" s="626">
        <v>947</v>
      </c>
      <c r="M25" s="621">
        <v>53288</v>
      </c>
      <c r="N25" s="621">
        <v>12682</v>
      </c>
      <c r="O25" s="621">
        <v>5438</v>
      </c>
      <c r="P25" s="621">
        <v>7753</v>
      </c>
      <c r="Q25" s="621">
        <v>7575</v>
      </c>
      <c r="R25" s="561">
        <v>53.8</v>
      </c>
      <c r="S25" s="561">
        <v>32.9</v>
      </c>
      <c r="T25" s="561">
        <v>26.8</v>
      </c>
      <c r="U25" s="275">
        <v>84</v>
      </c>
    </row>
    <row r="26" spans="1:21" x14ac:dyDescent="0.2">
      <c r="A26" s="275">
        <v>85</v>
      </c>
      <c r="B26" s="286"/>
      <c r="D26" s="275" t="s">
        <v>918</v>
      </c>
      <c r="E26" s="302">
        <v>16376</v>
      </c>
      <c r="F26" s="621">
        <v>67383</v>
      </c>
      <c r="G26" s="621">
        <v>29081</v>
      </c>
      <c r="H26" s="621">
        <v>1984</v>
      </c>
      <c r="I26" s="621">
        <v>6497</v>
      </c>
      <c r="J26" s="621">
        <v>2772</v>
      </c>
      <c r="K26" s="623">
        <v>0</v>
      </c>
      <c r="L26" s="626">
        <v>570</v>
      </c>
      <c r="M26" s="621">
        <v>59526</v>
      </c>
      <c r="N26" s="621">
        <v>11618</v>
      </c>
      <c r="O26" s="621">
        <v>9830</v>
      </c>
      <c r="P26" s="621">
        <v>9530</v>
      </c>
      <c r="Q26" s="621">
        <v>6024</v>
      </c>
      <c r="R26" s="561">
        <v>68.3</v>
      </c>
      <c r="S26" s="561">
        <v>27.3</v>
      </c>
      <c r="T26" s="561">
        <v>16.3</v>
      </c>
      <c r="U26" s="275">
        <v>85</v>
      </c>
    </row>
    <row r="27" spans="1:21" x14ac:dyDescent="0.2">
      <c r="A27" s="275">
        <v>86</v>
      </c>
      <c r="B27" s="286"/>
      <c r="D27" s="275" t="s">
        <v>922</v>
      </c>
      <c r="E27" s="302">
        <v>16288</v>
      </c>
      <c r="F27" s="621">
        <v>78908</v>
      </c>
      <c r="G27" s="621">
        <v>16144</v>
      </c>
      <c r="H27" s="621">
        <v>8650</v>
      </c>
      <c r="I27" s="621">
        <v>5208</v>
      </c>
      <c r="J27" s="621">
        <v>3496</v>
      </c>
      <c r="K27" s="623">
        <v>0</v>
      </c>
      <c r="L27" s="626">
        <v>1858</v>
      </c>
      <c r="M27" s="621">
        <v>78991</v>
      </c>
      <c r="N27" s="621">
        <v>9823</v>
      </c>
      <c r="O27" s="621">
        <v>4101</v>
      </c>
      <c r="P27" s="621">
        <v>7465</v>
      </c>
      <c r="Q27" s="621">
        <v>11571</v>
      </c>
      <c r="R27" s="561">
        <v>41.4</v>
      </c>
      <c r="S27" s="561">
        <v>25.2</v>
      </c>
      <c r="T27" s="561">
        <v>37.200000000000003</v>
      </c>
      <c r="U27" s="275">
        <v>86</v>
      </c>
    </row>
    <row r="28" spans="1:21" x14ac:dyDescent="0.2">
      <c r="A28" s="275">
        <v>87</v>
      </c>
      <c r="B28" s="286"/>
      <c r="D28" s="275" t="s">
        <v>923</v>
      </c>
      <c r="E28" s="302">
        <v>16208</v>
      </c>
      <c r="F28" s="621">
        <v>116607</v>
      </c>
      <c r="G28" s="621">
        <v>33415</v>
      </c>
      <c r="H28" s="621">
        <v>2544</v>
      </c>
      <c r="I28" s="621">
        <v>3171</v>
      </c>
      <c r="J28" s="621">
        <v>502</v>
      </c>
      <c r="K28" s="623">
        <v>0</v>
      </c>
      <c r="L28" s="626">
        <v>25141</v>
      </c>
      <c r="M28" s="621">
        <v>71125</v>
      </c>
      <c r="N28" s="621">
        <v>8296</v>
      </c>
      <c r="O28" s="621">
        <v>7440</v>
      </c>
      <c r="P28" s="621">
        <v>23997</v>
      </c>
      <c r="Q28" s="621">
        <v>3302</v>
      </c>
      <c r="R28" s="561">
        <v>60.7</v>
      </c>
      <c r="S28" s="561">
        <v>15.1</v>
      </c>
      <c r="T28" s="561">
        <v>8.3000000000000007</v>
      </c>
      <c r="U28" s="275">
        <v>87</v>
      </c>
    </row>
    <row r="29" spans="1:21" x14ac:dyDescent="0.2">
      <c r="A29" s="275">
        <v>88</v>
      </c>
      <c r="B29" s="286"/>
      <c r="D29" s="275" t="s">
        <v>921</v>
      </c>
      <c r="E29" s="302">
        <v>16078</v>
      </c>
      <c r="F29" s="621">
        <v>65623</v>
      </c>
      <c r="G29" s="621">
        <v>29358</v>
      </c>
      <c r="H29" s="621">
        <v>1673</v>
      </c>
      <c r="I29" s="621">
        <v>3599</v>
      </c>
      <c r="J29" s="621">
        <v>2417</v>
      </c>
      <c r="K29" s="623">
        <v>0</v>
      </c>
      <c r="L29" s="626">
        <v>1415</v>
      </c>
      <c r="M29" s="621">
        <v>52229</v>
      </c>
      <c r="N29" s="621">
        <v>7454</v>
      </c>
      <c r="O29" s="621">
        <v>5154</v>
      </c>
      <c r="P29" s="621">
        <v>10133</v>
      </c>
      <c r="Q29" s="621">
        <v>4183</v>
      </c>
      <c r="R29" s="561">
        <v>72.599999999999994</v>
      </c>
      <c r="S29" s="561">
        <v>18.399999999999999</v>
      </c>
      <c r="T29" s="561">
        <v>12.1</v>
      </c>
      <c r="U29" s="275">
        <v>88</v>
      </c>
    </row>
    <row r="30" spans="1:21" x14ac:dyDescent="0.2">
      <c r="A30" s="275">
        <v>89</v>
      </c>
      <c r="B30" s="286"/>
      <c r="D30" s="275" t="s">
        <v>924</v>
      </c>
      <c r="E30" s="302">
        <v>16065</v>
      </c>
      <c r="F30" s="621">
        <v>81222</v>
      </c>
      <c r="G30" s="621">
        <v>23217</v>
      </c>
      <c r="H30" s="621">
        <v>5995</v>
      </c>
      <c r="I30" s="621">
        <v>6291</v>
      </c>
      <c r="J30" s="621">
        <v>1679</v>
      </c>
      <c r="K30" s="623">
        <v>21682</v>
      </c>
      <c r="L30" s="626">
        <v>2687</v>
      </c>
      <c r="M30" s="621">
        <v>72120</v>
      </c>
      <c r="N30" s="621">
        <v>10460</v>
      </c>
      <c r="O30" s="621">
        <v>8501</v>
      </c>
      <c r="P30" s="621">
        <v>8411</v>
      </c>
      <c r="Q30" s="621">
        <v>5594</v>
      </c>
      <c r="R30" s="561">
        <v>57.6</v>
      </c>
      <c r="S30" s="561">
        <v>25.9</v>
      </c>
      <c r="T30" s="561">
        <v>15.4</v>
      </c>
      <c r="U30" s="275">
        <v>89</v>
      </c>
    </row>
    <row r="31" spans="1:21" x14ac:dyDescent="0.2">
      <c r="A31" s="275">
        <v>90</v>
      </c>
      <c r="B31" s="286"/>
      <c r="D31" s="275" t="s">
        <v>926</v>
      </c>
      <c r="E31" s="302">
        <v>15721</v>
      </c>
      <c r="F31" s="621">
        <v>52007</v>
      </c>
      <c r="G31" s="621">
        <v>21421</v>
      </c>
      <c r="H31" s="621">
        <v>2866</v>
      </c>
      <c r="I31" s="621">
        <v>3405</v>
      </c>
      <c r="J31" s="621">
        <v>1599</v>
      </c>
      <c r="K31" s="623">
        <v>4485</v>
      </c>
      <c r="L31" s="626">
        <v>4718</v>
      </c>
      <c r="M31" s="621">
        <v>48752</v>
      </c>
      <c r="N31" s="621">
        <v>7650</v>
      </c>
      <c r="O31" s="621">
        <v>6132</v>
      </c>
      <c r="P31" s="621">
        <v>8838</v>
      </c>
      <c r="Q31" s="621">
        <v>6017</v>
      </c>
      <c r="R31" s="561">
        <v>55.9</v>
      </c>
      <c r="S31" s="561">
        <v>20</v>
      </c>
      <c r="T31" s="561">
        <v>20.8</v>
      </c>
      <c r="U31" s="275">
        <v>90</v>
      </c>
    </row>
    <row r="32" spans="1:21" ht="4.5" customHeight="1" x14ac:dyDescent="0.2">
      <c r="B32" s="286"/>
      <c r="E32" s="302"/>
      <c r="F32" s="621"/>
      <c r="G32" s="621"/>
      <c r="H32" s="621"/>
      <c r="I32" s="621"/>
      <c r="J32" s="621"/>
      <c r="K32" s="623"/>
      <c r="L32" s="626"/>
      <c r="M32" s="621"/>
      <c r="N32" s="621"/>
      <c r="O32" s="621"/>
      <c r="P32" s="621"/>
      <c r="Q32" s="621"/>
      <c r="R32" s="561"/>
      <c r="S32" s="561"/>
      <c r="T32" s="561"/>
    </row>
    <row r="33" spans="1:21" x14ac:dyDescent="0.2">
      <c r="A33" s="275">
        <v>91</v>
      </c>
      <c r="B33" s="286"/>
      <c r="D33" s="275" t="s">
        <v>925</v>
      </c>
      <c r="E33" s="302">
        <v>15586</v>
      </c>
      <c r="F33" s="621">
        <v>83141</v>
      </c>
      <c r="G33" s="621">
        <v>29036</v>
      </c>
      <c r="H33" s="621">
        <v>4651</v>
      </c>
      <c r="I33" s="621">
        <v>6526</v>
      </c>
      <c r="J33" s="621">
        <v>2187</v>
      </c>
      <c r="K33" s="623">
        <v>272</v>
      </c>
      <c r="L33" s="626">
        <v>1080</v>
      </c>
      <c r="M33" s="621">
        <v>61728</v>
      </c>
      <c r="N33" s="621">
        <v>8112</v>
      </c>
      <c r="O33" s="621">
        <v>7879</v>
      </c>
      <c r="P33" s="621">
        <v>17833</v>
      </c>
      <c r="Q33" s="621">
        <v>7931</v>
      </c>
      <c r="R33" s="561">
        <v>58.6</v>
      </c>
      <c r="S33" s="561">
        <v>16.399999999999999</v>
      </c>
      <c r="T33" s="561">
        <v>18</v>
      </c>
      <c r="U33" s="275">
        <v>91</v>
      </c>
    </row>
    <row r="34" spans="1:21" x14ac:dyDescent="0.2">
      <c r="A34" s="275">
        <v>92</v>
      </c>
      <c r="B34" s="286"/>
      <c r="D34" s="275" t="s">
        <v>933</v>
      </c>
      <c r="E34" s="302">
        <v>15528</v>
      </c>
      <c r="F34" s="621">
        <v>74902</v>
      </c>
      <c r="G34" s="621">
        <v>24981</v>
      </c>
      <c r="H34" s="621">
        <v>2837</v>
      </c>
      <c r="I34" s="621">
        <v>6635</v>
      </c>
      <c r="J34" s="621">
        <v>4420</v>
      </c>
      <c r="K34" s="623">
        <v>389</v>
      </c>
      <c r="L34" s="626">
        <v>954</v>
      </c>
      <c r="M34" s="621">
        <v>56959</v>
      </c>
      <c r="N34" s="621">
        <v>11559</v>
      </c>
      <c r="O34" s="621">
        <v>6147</v>
      </c>
      <c r="P34" s="621">
        <v>11855</v>
      </c>
      <c r="Q34" s="621">
        <v>5462</v>
      </c>
      <c r="R34" s="561">
        <v>61.8</v>
      </c>
      <c r="S34" s="561">
        <v>28.6</v>
      </c>
      <c r="T34" s="561">
        <v>16.399999999999999</v>
      </c>
      <c r="U34" s="275">
        <v>92</v>
      </c>
    </row>
    <row r="35" spans="1:21" x14ac:dyDescent="0.2">
      <c r="A35" s="275">
        <v>93</v>
      </c>
      <c r="B35" s="286"/>
      <c r="D35" s="275" t="s">
        <v>932</v>
      </c>
      <c r="E35" s="302">
        <v>15428</v>
      </c>
      <c r="F35" s="621">
        <v>32753</v>
      </c>
      <c r="G35" s="621">
        <v>18196</v>
      </c>
      <c r="H35" s="621">
        <v>6315</v>
      </c>
      <c r="I35" s="621">
        <v>3358</v>
      </c>
      <c r="J35" s="621">
        <v>1253</v>
      </c>
      <c r="K35" s="623">
        <v>1800</v>
      </c>
      <c r="L35" s="626">
        <v>91</v>
      </c>
      <c r="M35" s="621">
        <v>33538</v>
      </c>
      <c r="N35" s="621">
        <v>8217</v>
      </c>
      <c r="O35" s="621">
        <v>4940</v>
      </c>
      <c r="P35" s="621">
        <v>8522</v>
      </c>
      <c r="Q35" s="621">
        <v>6955</v>
      </c>
      <c r="R35" s="561">
        <v>54.6</v>
      </c>
      <c r="S35" s="561">
        <v>24.6</v>
      </c>
      <c r="T35" s="561">
        <v>22.9</v>
      </c>
      <c r="U35" s="275">
        <v>93</v>
      </c>
    </row>
    <row r="36" spans="1:21" x14ac:dyDescent="0.2">
      <c r="A36" s="275">
        <v>94</v>
      </c>
      <c r="B36" s="286"/>
      <c r="D36" s="275" t="s">
        <v>931</v>
      </c>
      <c r="E36" s="302">
        <v>15398</v>
      </c>
      <c r="F36" s="621">
        <v>62610</v>
      </c>
      <c r="G36" s="621">
        <v>28169</v>
      </c>
      <c r="H36" s="621">
        <v>3616</v>
      </c>
      <c r="I36" s="621">
        <v>3847</v>
      </c>
      <c r="J36" s="621">
        <v>1044</v>
      </c>
      <c r="K36" s="623">
        <v>129</v>
      </c>
      <c r="L36" s="626">
        <v>4077</v>
      </c>
      <c r="M36" s="621">
        <v>50273</v>
      </c>
      <c r="N36" s="621">
        <v>6737</v>
      </c>
      <c r="O36" s="621">
        <v>5306</v>
      </c>
      <c r="P36" s="621">
        <v>9148</v>
      </c>
      <c r="Q36" s="621">
        <v>3855</v>
      </c>
      <c r="R36" s="561">
        <v>84.4</v>
      </c>
      <c r="S36" s="561">
        <v>20.2</v>
      </c>
      <c r="T36" s="561">
        <v>17.5</v>
      </c>
      <c r="U36" s="275">
        <v>94</v>
      </c>
    </row>
    <row r="37" spans="1:21" x14ac:dyDescent="0.2">
      <c r="A37" s="275">
        <v>95</v>
      </c>
      <c r="B37" s="286"/>
      <c r="D37" s="275" t="s">
        <v>934</v>
      </c>
      <c r="E37" s="302">
        <v>15139</v>
      </c>
      <c r="F37" s="621">
        <v>34283</v>
      </c>
      <c r="G37" s="621">
        <v>17922</v>
      </c>
      <c r="H37" s="621">
        <v>4992</v>
      </c>
      <c r="I37" s="621">
        <v>4582</v>
      </c>
      <c r="J37" s="621">
        <v>546</v>
      </c>
      <c r="K37" s="623">
        <v>0</v>
      </c>
      <c r="L37" s="626">
        <v>307</v>
      </c>
      <c r="M37" s="621">
        <v>38284</v>
      </c>
      <c r="N37" s="621">
        <v>12940</v>
      </c>
      <c r="O37" s="621">
        <v>7545</v>
      </c>
      <c r="P37" s="621">
        <v>9089</v>
      </c>
      <c r="Q37" s="621">
        <v>4605</v>
      </c>
      <c r="R37" s="561">
        <v>49.8</v>
      </c>
      <c r="S37" s="561">
        <v>35.9</v>
      </c>
      <c r="T37" s="561">
        <v>13.9</v>
      </c>
      <c r="U37" s="275">
        <v>95</v>
      </c>
    </row>
    <row r="38" spans="1:21" x14ac:dyDescent="0.2">
      <c r="A38" s="275">
        <v>96</v>
      </c>
      <c r="B38" s="286"/>
      <c r="D38" s="275" t="s">
        <v>928</v>
      </c>
      <c r="E38" s="302">
        <v>15125</v>
      </c>
      <c r="F38" s="621">
        <v>46930</v>
      </c>
      <c r="G38" s="621">
        <v>19369</v>
      </c>
      <c r="H38" s="621">
        <v>2889</v>
      </c>
      <c r="I38" s="621">
        <v>5679</v>
      </c>
      <c r="J38" s="621">
        <v>874</v>
      </c>
      <c r="K38" s="623">
        <v>0</v>
      </c>
      <c r="L38" s="626">
        <v>2330</v>
      </c>
      <c r="M38" s="621">
        <v>48171</v>
      </c>
      <c r="N38" s="621">
        <v>12490</v>
      </c>
      <c r="O38" s="621">
        <v>7487</v>
      </c>
      <c r="P38" s="621">
        <v>9453</v>
      </c>
      <c r="Q38" s="621">
        <v>1888</v>
      </c>
      <c r="R38" s="561">
        <v>51.4</v>
      </c>
      <c r="S38" s="561">
        <v>33.200000000000003</v>
      </c>
      <c r="T38" s="561">
        <v>8.6</v>
      </c>
      <c r="U38" s="275">
        <v>96</v>
      </c>
    </row>
    <row r="39" spans="1:21" x14ac:dyDescent="0.2">
      <c r="A39" s="275">
        <v>97</v>
      </c>
      <c r="B39" s="286"/>
      <c r="D39" s="275" t="s">
        <v>935</v>
      </c>
      <c r="E39" s="302">
        <v>15050</v>
      </c>
      <c r="F39" s="621">
        <v>49947</v>
      </c>
      <c r="G39" s="621">
        <v>18982</v>
      </c>
      <c r="H39" s="621">
        <v>5270</v>
      </c>
      <c r="I39" s="621">
        <v>4719</v>
      </c>
      <c r="J39" s="621">
        <v>2262</v>
      </c>
      <c r="K39" s="623">
        <v>0</v>
      </c>
      <c r="L39" s="626">
        <v>211</v>
      </c>
      <c r="M39" s="621">
        <v>40480</v>
      </c>
      <c r="N39" s="621">
        <v>5268</v>
      </c>
      <c r="O39" s="621">
        <v>5379</v>
      </c>
      <c r="P39" s="621">
        <v>10619</v>
      </c>
      <c r="Q39" s="621">
        <v>7180</v>
      </c>
      <c r="R39" s="561">
        <v>51.5</v>
      </c>
      <c r="S39" s="561">
        <v>14.3</v>
      </c>
      <c r="T39" s="561">
        <v>28.4</v>
      </c>
      <c r="U39" s="275">
        <v>97</v>
      </c>
    </row>
    <row r="40" spans="1:21" x14ac:dyDescent="0.2">
      <c r="A40" s="275">
        <v>98</v>
      </c>
      <c r="B40" s="286"/>
      <c r="D40" s="275" t="s">
        <v>930</v>
      </c>
      <c r="E40" s="302">
        <v>15023</v>
      </c>
      <c r="F40" s="621">
        <v>43693</v>
      </c>
      <c r="G40" s="621">
        <v>18548</v>
      </c>
      <c r="H40" s="621">
        <v>3804</v>
      </c>
      <c r="I40" s="621">
        <v>4149</v>
      </c>
      <c r="J40" s="621">
        <v>1122</v>
      </c>
      <c r="K40" s="623">
        <v>0</v>
      </c>
      <c r="L40" s="626">
        <v>2527</v>
      </c>
      <c r="M40" s="621">
        <v>41489</v>
      </c>
      <c r="N40" s="621">
        <v>10141</v>
      </c>
      <c r="O40" s="621">
        <v>5664</v>
      </c>
      <c r="P40" s="621">
        <v>9028</v>
      </c>
      <c r="Q40" s="621">
        <v>4963</v>
      </c>
      <c r="R40" s="561">
        <v>48.6</v>
      </c>
      <c r="S40" s="561">
        <v>26.6</v>
      </c>
      <c r="T40" s="561">
        <v>21.2</v>
      </c>
      <c r="U40" s="275">
        <v>98</v>
      </c>
    </row>
    <row r="41" spans="1:21" x14ac:dyDescent="0.2">
      <c r="A41" s="275">
        <v>99</v>
      </c>
      <c r="B41" s="286"/>
      <c r="D41" s="275" t="s">
        <v>927</v>
      </c>
      <c r="E41" s="302">
        <v>14972</v>
      </c>
      <c r="F41" s="621">
        <v>68074</v>
      </c>
      <c r="G41" s="621">
        <v>20098</v>
      </c>
      <c r="H41" s="621">
        <v>6638</v>
      </c>
      <c r="I41" s="621">
        <v>7376</v>
      </c>
      <c r="J41" s="621">
        <v>9058</v>
      </c>
      <c r="K41" s="623">
        <v>0</v>
      </c>
      <c r="L41" s="626">
        <v>152</v>
      </c>
      <c r="M41" s="621">
        <v>52764</v>
      </c>
      <c r="N41" s="621">
        <v>11590</v>
      </c>
      <c r="O41" s="621">
        <v>7035</v>
      </c>
      <c r="P41" s="621">
        <v>6973</v>
      </c>
      <c r="Q41" s="621">
        <v>8140</v>
      </c>
      <c r="R41" s="561">
        <v>48.6</v>
      </c>
      <c r="S41" s="561">
        <v>28</v>
      </c>
      <c r="T41" s="561">
        <v>22.3</v>
      </c>
      <c r="U41" s="275">
        <v>99</v>
      </c>
    </row>
    <row r="42" spans="1:21" x14ac:dyDescent="0.2">
      <c r="A42" s="275">
        <v>100</v>
      </c>
      <c r="B42" s="286"/>
      <c r="D42" s="275" t="s">
        <v>938</v>
      </c>
      <c r="E42" s="302">
        <v>14747</v>
      </c>
      <c r="F42" s="621">
        <v>68172</v>
      </c>
      <c r="G42" s="621">
        <v>27378</v>
      </c>
      <c r="H42" s="621">
        <v>2281</v>
      </c>
      <c r="I42" s="621">
        <v>5040</v>
      </c>
      <c r="J42" s="621">
        <v>2727</v>
      </c>
      <c r="K42" s="623">
        <v>0</v>
      </c>
      <c r="L42" s="626">
        <v>3323</v>
      </c>
      <c r="M42" s="621">
        <v>62741</v>
      </c>
      <c r="N42" s="621">
        <v>6774</v>
      </c>
      <c r="O42" s="621">
        <v>6548</v>
      </c>
      <c r="P42" s="621">
        <v>9613</v>
      </c>
      <c r="Q42" s="621">
        <v>8482</v>
      </c>
      <c r="R42" s="561">
        <v>69.400000000000006</v>
      </c>
      <c r="S42" s="561">
        <v>17.2</v>
      </c>
      <c r="T42" s="561">
        <v>27.3</v>
      </c>
      <c r="U42" s="275">
        <v>100</v>
      </c>
    </row>
    <row r="43" spans="1:21" ht="4.5" customHeight="1" x14ac:dyDescent="0.2">
      <c r="B43" s="286"/>
      <c r="E43" s="302"/>
      <c r="F43" s="621"/>
      <c r="G43" s="621"/>
      <c r="H43" s="621"/>
      <c r="I43" s="621"/>
      <c r="J43" s="621"/>
      <c r="K43" s="623"/>
      <c r="L43" s="626"/>
      <c r="M43" s="621"/>
      <c r="N43" s="621"/>
      <c r="O43" s="621"/>
      <c r="P43" s="621"/>
      <c r="Q43" s="621"/>
      <c r="R43" s="561"/>
      <c r="S43" s="561"/>
      <c r="T43" s="561"/>
    </row>
    <row r="44" spans="1:21" x14ac:dyDescent="0.2">
      <c r="A44" s="275">
        <v>101</v>
      </c>
      <c r="B44" s="286"/>
      <c r="D44" s="275" t="s">
        <v>929</v>
      </c>
      <c r="E44" s="302">
        <v>14744</v>
      </c>
      <c r="F44" s="621">
        <v>43735</v>
      </c>
      <c r="G44" s="621">
        <v>21662</v>
      </c>
      <c r="H44" s="621">
        <v>1429</v>
      </c>
      <c r="I44" s="621">
        <v>6273</v>
      </c>
      <c r="J44" s="621">
        <v>3141</v>
      </c>
      <c r="K44" s="623">
        <v>3400</v>
      </c>
      <c r="L44" s="626">
        <v>969</v>
      </c>
      <c r="M44" s="621">
        <v>44302</v>
      </c>
      <c r="N44" s="621">
        <v>12537</v>
      </c>
      <c r="O44" s="621">
        <v>8837</v>
      </c>
      <c r="P44" s="621">
        <v>9381</v>
      </c>
      <c r="Q44" s="621">
        <v>6564</v>
      </c>
      <c r="R44" s="561">
        <v>51.6</v>
      </c>
      <c r="S44" s="561">
        <v>29.9</v>
      </c>
      <c r="T44" s="561">
        <v>17.899999999999999</v>
      </c>
      <c r="U44" s="275">
        <v>101</v>
      </c>
    </row>
    <row r="45" spans="1:21" x14ac:dyDescent="0.2">
      <c r="A45" s="275">
        <v>102</v>
      </c>
      <c r="B45" s="286"/>
      <c r="D45" s="275" t="s">
        <v>936</v>
      </c>
      <c r="E45" s="302">
        <v>14730</v>
      </c>
      <c r="F45" s="621">
        <v>37945</v>
      </c>
      <c r="G45" s="621">
        <v>18152</v>
      </c>
      <c r="H45" s="621">
        <v>5078</v>
      </c>
      <c r="I45" s="621">
        <v>3176</v>
      </c>
      <c r="J45" s="621">
        <v>1580</v>
      </c>
      <c r="K45" s="623">
        <v>0</v>
      </c>
      <c r="L45" s="626">
        <v>377</v>
      </c>
      <c r="M45" s="621">
        <v>34264</v>
      </c>
      <c r="N45" s="621">
        <v>5707</v>
      </c>
      <c r="O45" s="621">
        <v>3785</v>
      </c>
      <c r="P45" s="621">
        <v>8089</v>
      </c>
      <c r="Q45" s="621">
        <v>6564</v>
      </c>
      <c r="R45" s="561">
        <v>54.3</v>
      </c>
      <c r="S45" s="561">
        <v>17.100000000000001</v>
      </c>
      <c r="T45" s="561">
        <v>22.5</v>
      </c>
      <c r="U45" s="275">
        <v>102</v>
      </c>
    </row>
    <row r="46" spans="1:21" x14ac:dyDescent="0.2">
      <c r="A46" s="275">
        <v>103</v>
      </c>
      <c r="B46" s="286"/>
      <c r="D46" s="275" t="s">
        <v>940</v>
      </c>
      <c r="E46" s="302">
        <v>14654</v>
      </c>
      <c r="F46" s="621">
        <v>39163</v>
      </c>
      <c r="G46" s="621">
        <v>21203</v>
      </c>
      <c r="H46" s="621">
        <v>3695</v>
      </c>
      <c r="I46" s="621">
        <v>4071</v>
      </c>
      <c r="J46" s="621">
        <v>1697</v>
      </c>
      <c r="K46" s="623">
        <v>0</v>
      </c>
      <c r="L46" s="626">
        <v>432</v>
      </c>
      <c r="M46" s="621">
        <v>41296</v>
      </c>
      <c r="N46" s="621">
        <v>6896</v>
      </c>
      <c r="O46" s="621">
        <v>6558</v>
      </c>
      <c r="P46" s="621">
        <v>9460</v>
      </c>
      <c r="Q46" s="621">
        <v>5546</v>
      </c>
      <c r="R46" s="561">
        <v>59.2</v>
      </c>
      <c r="S46" s="561">
        <v>19.2</v>
      </c>
      <c r="T46" s="561">
        <v>20.7</v>
      </c>
      <c r="U46" s="275">
        <v>103</v>
      </c>
    </row>
    <row r="47" spans="1:21" x14ac:dyDescent="0.2">
      <c r="A47" s="275">
        <v>104</v>
      </c>
      <c r="B47" s="286"/>
      <c r="D47" s="275" t="s">
        <v>937</v>
      </c>
      <c r="E47" s="302">
        <v>14496</v>
      </c>
      <c r="F47" s="621">
        <v>43265</v>
      </c>
      <c r="G47" s="621">
        <v>19944</v>
      </c>
      <c r="H47" s="621">
        <v>3652</v>
      </c>
      <c r="I47" s="621">
        <v>5767</v>
      </c>
      <c r="J47" s="621">
        <v>980</v>
      </c>
      <c r="K47" s="623">
        <v>3461</v>
      </c>
      <c r="L47" s="626">
        <v>135</v>
      </c>
      <c r="M47" s="621">
        <v>36696</v>
      </c>
      <c r="N47" s="621">
        <v>6667</v>
      </c>
      <c r="O47" s="621">
        <v>6505</v>
      </c>
      <c r="P47" s="621">
        <v>5126</v>
      </c>
      <c r="Q47" s="621">
        <v>7383</v>
      </c>
      <c r="R47" s="561">
        <v>68.8</v>
      </c>
      <c r="S47" s="561">
        <v>23</v>
      </c>
      <c r="T47" s="561">
        <v>29.3</v>
      </c>
      <c r="U47" s="275">
        <v>104</v>
      </c>
    </row>
    <row r="48" spans="1:21" x14ac:dyDescent="0.2">
      <c r="A48" s="275">
        <v>105</v>
      </c>
      <c r="B48" s="286"/>
      <c r="D48" s="275" t="s">
        <v>941</v>
      </c>
      <c r="E48" s="302">
        <v>14491</v>
      </c>
      <c r="F48" s="621">
        <v>52677</v>
      </c>
      <c r="G48" s="621">
        <v>19317</v>
      </c>
      <c r="H48" s="621">
        <v>5934</v>
      </c>
      <c r="I48" s="621">
        <v>4372</v>
      </c>
      <c r="J48" s="621">
        <v>1207</v>
      </c>
      <c r="K48" s="623">
        <v>8180</v>
      </c>
      <c r="L48" s="626">
        <v>5</v>
      </c>
      <c r="M48" s="621">
        <v>54691</v>
      </c>
      <c r="N48" s="621">
        <v>9072</v>
      </c>
      <c r="O48" s="621">
        <v>7809</v>
      </c>
      <c r="P48" s="621">
        <v>7183</v>
      </c>
      <c r="Q48" s="621">
        <v>2201</v>
      </c>
      <c r="R48" s="561">
        <v>45.7</v>
      </c>
      <c r="S48" s="561">
        <v>21.4</v>
      </c>
      <c r="T48" s="561">
        <v>25.8</v>
      </c>
      <c r="U48" s="275">
        <v>105</v>
      </c>
    </row>
    <row r="49" spans="1:21" x14ac:dyDescent="0.2">
      <c r="A49" s="275">
        <v>106</v>
      </c>
      <c r="B49" s="286"/>
      <c r="D49" s="275" t="s">
        <v>944</v>
      </c>
      <c r="E49" s="302">
        <v>14442</v>
      </c>
      <c r="F49" s="621">
        <v>38078</v>
      </c>
      <c r="G49" s="621">
        <v>21767</v>
      </c>
      <c r="H49" s="621">
        <v>4244</v>
      </c>
      <c r="I49" s="621">
        <v>1684</v>
      </c>
      <c r="J49" s="621">
        <v>1329</v>
      </c>
      <c r="K49" s="623">
        <v>0</v>
      </c>
      <c r="L49" s="626">
        <v>418</v>
      </c>
      <c r="M49" s="621">
        <v>35227</v>
      </c>
      <c r="N49" s="621">
        <v>7205</v>
      </c>
      <c r="O49" s="621">
        <v>4328</v>
      </c>
      <c r="P49" s="621">
        <v>8044</v>
      </c>
      <c r="Q49" s="621">
        <v>4540</v>
      </c>
      <c r="R49" s="561">
        <v>70.900000000000006</v>
      </c>
      <c r="S49" s="561">
        <v>23.5</v>
      </c>
      <c r="T49" s="561">
        <v>19.100000000000001</v>
      </c>
      <c r="U49" s="275">
        <v>106</v>
      </c>
    </row>
    <row r="50" spans="1:21" x14ac:dyDescent="0.2">
      <c r="A50" s="275">
        <v>107</v>
      </c>
      <c r="B50" s="286"/>
      <c r="D50" s="275" t="s">
        <v>946</v>
      </c>
      <c r="E50" s="302">
        <v>14390</v>
      </c>
      <c r="F50" s="621">
        <v>46389</v>
      </c>
      <c r="G50" s="621">
        <v>34122</v>
      </c>
      <c r="H50" s="621">
        <v>1766</v>
      </c>
      <c r="I50" s="621">
        <v>2938</v>
      </c>
      <c r="J50" s="621">
        <v>232</v>
      </c>
      <c r="K50" s="623">
        <v>1877</v>
      </c>
      <c r="L50" s="626">
        <v>13</v>
      </c>
      <c r="M50" s="621">
        <v>46183</v>
      </c>
      <c r="N50" s="621">
        <v>7376</v>
      </c>
      <c r="O50" s="621">
        <v>6051</v>
      </c>
      <c r="P50" s="621">
        <v>16403</v>
      </c>
      <c r="Q50" s="621">
        <v>2980</v>
      </c>
      <c r="R50" s="561">
        <v>83.4</v>
      </c>
      <c r="S50" s="561">
        <v>18</v>
      </c>
      <c r="T50" s="561">
        <v>9</v>
      </c>
      <c r="U50" s="275">
        <v>107</v>
      </c>
    </row>
    <row r="51" spans="1:21" x14ac:dyDescent="0.2">
      <c r="A51" s="275">
        <v>108</v>
      </c>
      <c r="B51" s="286"/>
      <c r="D51" s="275" t="s">
        <v>961</v>
      </c>
      <c r="E51" s="302">
        <v>14345</v>
      </c>
      <c r="F51" s="621">
        <v>55942</v>
      </c>
      <c r="G51" s="621">
        <v>16574</v>
      </c>
      <c r="H51" s="621">
        <v>6704</v>
      </c>
      <c r="I51" s="621">
        <v>1757</v>
      </c>
      <c r="J51" s="621">
        <v>3500</v>
      </c>
      <c r="K51" s="623">
        <v>4500</v>
      </c>
      <c r="L51" s="626">
        <v>1582</v>
      </c>
      <c r="M51" s="621">
        <v>47451</v>
      </c>
      <c r="N51" s="621">
        <v>5010</v>
      </c>
      <c r="O51" s="621">
        <v>3822</v>
      </c>
      <c r="P51" s="621">
        <v>6631</v>
      </c>
      <c r="Q51" s="621">
        <v>7775</v>
      </c>
      <c r="R51" s="561">
        <v>49.3</v>
      </c>
      <c r="S51" s="561">
        <v>14.9</v>
      </c>
      <c r="T51" s="561">
        <v>26.2</v>
      </c>
      <c r="U51" s="275">
        <v>108</v>
      </c>
    </row>
    <row r="52" spans="1:21" x14ac:dyDescent="0.2">
      <c r="A52" s="275">
        <v>109</v>
      </c>
      <c r="B52" s="286"/>
      <c r="D52" s="275" t="s">
        <v>942</v>
      </c>
      <c r="E52" s="302">
        <v>14344</v>
      </c>
      <c r="F52" s="621">
        <v>74520</v>
      </c>
      <c r="G52" s="621">
        <v>28375</v>
      </c>
      <c r="H52" s="621">
        <v>2014</v>
      </c>
      <c r="I52" s="621">
        <v>3830</v>
      </c>
      <c r="J52" s="621">
        <v>913</v>
      </c>
      <c r="K52" s="623">
        <v>0</v>
      </c>
      <c r="L52" s="626">
        <v>21470</v>
      </c>
      <c r="M52" s="621">
        <v>53161</v>
      </c>
      <c r="N52" s="621">
        <v>10461</v>
      </c>
      <c r="O52" s="621">
        <v>6555</v>
      </c>
      <c r="P52" s="621">
        <v>11532</v>
      </c>
      <c r="Q52" s="621">
        <v>4631</v>
      </c>
      <c r="R52" s="561">
        <v>70.5</v>
      </c>
      <c r="S52" s="561">
        <v>26</v>
      </c>
      <c r="T52" s="561">
        <v>16.399999999999999</v>
      </c>
      <c r="U52" s="275">
        <v>109</v>
      </c>
    </row>
    <row r="53" spans="1:21" x14ac:dyDescent="0.2">
      <c r="A53" s="275">
        <v>110</v>
      </c>
      <c r="B53" s="286"/>
      <c r="D53" s="275" t="s">
        <v>939</v>
      </c>
      <c r="E53" s="302">
        <v>14305</v>
      </c>
      <c r="F53" s="621">
        <v>67518</v>
      </c>
      <c r="G53" s="621">
        <v>29830</v>
      </c>
      <c r="H53" s="621">
        <v>1709</v>
      </c>
      <c r="I53" s="621">
        <v>3316</v>
      </c>
      <c r="J53" s="621">
        <v>724</v>
      </c>
      <c r="K53" s="623">
        <v>0</v>
      </c>
      <c r="L53" s="626">
        <v>5882</v>
      </c>
      <c r="M53" s="621">
        <v>64603</v>
      </c>
      <c r="N53" s="621">
        <v>6000</v>
      </c>
      <c r="O53" s="621">
        <v>6378</v>
      </c>
      <c r="P53" s="621">
        <v>10388</v>
      </c>
      <c r="Q53" s="621">
        <v>2692</v>
      </c>
      <c r="R53" s="561">
        <v>82.8</v>
      </c>
      <c r="S53" s="561">
        <v>16.600000000000001</v>
      </c>
      <c r="T53" s="561">
        <v>15.5</v>
      </c>
      <c r="U53" s="275">
        <v>110</v>
      </c>
    </row>
    <row r="54" spans="1:21" ht="4.5" customHeight="1" x14ac:dyDescent="0.2">
      <c r="B54" s="286"/>
      <c r="E54" s="302"/>
      <c r="F54" s="621"/>
      <c r="G54" s="621"/>
      <c r="H54" s="621"/>
      <c r="I54" s="621"/>
      <c r="J54" s="621"/>
      <c r="K54" s="623"/>
      <c r="L54" s="626"/>
      <c r="M54" s="621"/>
      <c r="N54" s="621"/>
      <c r="O54" s="621"/>
      <c r="P54" s="621"/>
      <c r="Q54" s="621"/>
      <c r="R54" s="561"/>
      <c r="S54" s="561"/>
      <c r="T54" s="561"/>
    </row>
    <row r="55" spans="1:21" x14ac:dyDescent="0.2">
      <c r="A55" s="275">
        <v>111</v>
      </c>
      <c r="B55" s="286"/>
      <c r="D55" s="275" t="s">
        <v>945</v>
      </c>
      <c r="E55" s="302">
        <v>14251</v>
      </c>
      <c r="F55" s="621">
        <v>54702</v>
      </c>
      <c r="G55" s="621">
        <v>26004</v>
      </c>
      <c r="H55" s="621">
        <v>2967</v>
      </c>
      <c r="I55" s="621">
        <v>3667</v>
      </c>
      <c r="J55" s="621">
        <v>1188</v>
      </c>
      <c r="K55" s="623">
        <v>1139</v>
      </c>
      <c r="L55" s="626">
        <v>435</v>
      </c>
      <c r="M55" s="621">
        <v>53784</v>
      </c>
      <c r="N55" s="621">
        <v>5361</v>
      </c>
      <c r="O55" s="621">
        <v>6300</v>
      </c>
      <c r="P55" s="621">
        <v>7896</v>
      </c>
      <c r="Q55" s="621">
        <v>9147</v>
      </c>
      <c r="R55" s="561">
        <v>68</v>
      </c>
      <c r="S55" s="561">
        <v>14</v>
      </c>
      <c r="T55" s="561">
        <v>26.1</v>
      </c>
      <c r="U55" s="275">
        <v>111</v>
      </c>
    </row>
    <row r="56" spans="1:21" x14ac:dyDescent="0.2">
      <c r="A56" s="275">
        <v>112</v>
      </c>
      <c r="B56" s="286"/>
      <c r="D56" s="275" t="s">
        <v>948</v>
      </c>
      <c r="E56" s="302">
        <v>14237</v>
      </c>
      <c r="F56" s="621">
        <v>62036</v>
      </c>
      <c r="G56" s="621">
        <v>24336</v>
      </c>
      <c r="H56" s="621">
        <v>2688</v>
      </c>
      <c r="I56" s="621">
        <v>5077</v>
      </c>
      <c r="J56" s="621">
        <v>1797</v>
      </c>
      <c r="K56" s="623">
        <v>292</v>
      </c>
      <c r="L56" s="626">
        <v>1845</v>
      </c>
      <c r="M56" s="621">
        <v>50889</v>
      </c>
      <c r="N56" s="621">
        <v>9337</v>
      </c>
      <c r="O56" s="621">
        <v>6624</v>
      </c>
      <c r="P56" s="621">
        <v>8228</v>
      </c>
      <c r="Q56" s="621">
        <v>7378</v>
      </c>
      <c r="R56" s="561">
        <v>60.9</v>
      </c>
      <c r="S56" s="561">
        <v>23.4</v>
      </c>
      <c r="T56" s="561">
        <v>20.9</v>
      </c>
      <c r="U56" s="275">
        <v>112</v>
      </c>
    </row>
    <row r="57" spans="1:21" x14ac:dyDescent="0.2">
      <c r="A57" s="275">
        <v>113</v>
      </c>
      <c r="B57" s="286"/>
      <c r="D57" s="275" t="s">
        <v>947</v>
      </c>
      <c r="E57" s="302">
        <v>14219</v>
      </c>
      <c r="F57" s="621">
        <v>62284</v>
      </c>
      <c r="G57" s="621">
        <v>26921</v>
      </c>
      <c r="H57" s="621">
        <v>2530</v>
      </c>
      <c r="I57" s="621">
        <v>9141</v>
      </c>
      <c r="J57" s="621">
        <v>2696</v>
      </c>
      <c r="K57" s="623">
        <v>0</v>
      </c>
      <c r="L57" s="626">
        <v>667</v>
      </c>
      <c r="M57" s="621">
        <v>52035</v>
      </c>
      <c r="N57" s="621">
        <v>9782</v>
      </c>
      <c r="O57" s="621">
        <v>10680</v>
      </c>
      <c r="P57" s="621">
        <v>8634</v>
      </c>
      <c r="Q57" s="621">
        <v>6214</v>
      </c>
      <c r="R57" s="561">
        <v>67.599999999999994</v>
      </c>
      <c r="S57" s="561">
        <v>24.6</v>
      </c>
      <c r="T57" s="561">
        <v>19.600000000000001</v>
      </c>
      <c r="U57" s="275">
        <v>113</v>
      </c>
    </row>
    <row r="58" spans="1:21" x14ac:dyDescent="0.2">
      <c r="A58" s="275">
        <v>114</v>
      </c>
      <c r="B58" s="286"/>
      <c r="D58" s="275" t="s">
        <v>949</v>
      </c>
      <c r="E58" s="302">
        <v>14191</v>
      </c>
      <c r="F58" s="621">
        <v>39528</v>
      </c>
      <c r="G58" s="621">
        <v>18776</v>
      </c>
      <c r="H58" s="621">
        <v>3735</v>
      </c>
      <c r="I58" s="621">
        <v>3157</v>
      </c>
      <c r="J58" s="621">
        <v>2256</v>
      </c>
      <c r="K58" s="623">
        <v>0</v>
      </c>
      <c r="L58" s="626">
        <v>328</v>
      </c>
      <c r="M58" s="621">
        <v>38820</v>
      </c>
      <c r="N58" s="621">
        <v>6528</v>
      </c>
      <c r="O58" s="621">
        <v>5931</v>
      </c>
      <c r="P58" s="621">
        <v>7978</v>
      </c>
      <c r="Q58" s="621">
        <v>5501</v>
      </c>
      <c r="R58" s="561">
        <v>59.3</v>
      </c>
      <c r="S58" s="561">
        <v>20.6</v>
      </c>
      <c r="T58" s="561">
        <v>21.1</v>
      </c>
      <c r="U58" s="275">
        <v>114</v>
      </c>
    </row>
    <row r="59" spans="1:21" x14ac:dyDescent="0.2">
      <c r="A59" s="275">
        <v>115</v>
      </c>
      <c r="B59" s="286"/>
      <c r="D59" s="275" t="s">
        <v>955</v>
      </c>
      <c r="E59" s="302">
        <v>14141</v>
      </c>
      <c r="F59" s="621">
        <v>43888</v>
      </c>
      <c r="G59" s="621">
        <v>26968</v>
      </c>
      <c r="H59" s="621">
        <v>2361</v>
      </c>
      <c r="I59" s="621">
        <v>2309</v>
      </c>
      <c r="J59" s="621">
        <v>2682</v>
      </c>
      <c r="K59" s="623">
        <v>0</v>
      </c>
      <c r="L59" s="626">
        <v>3455</v>
      </c>
      <c r="M59" s="621">
        <v>32832</v>
      </c>
      <c r="N59" s="621">
        <v>7759</v>
      </c>
      <c r="O59" s="621">
        <v>5631</v>
      </c>
      <c r="P59" s="621">
        <v>7556</v>
      </c>
      <c r="Q59" s="621">
        <v>3608</v>
      </c>
      <c r="R59" s="561">
        <v>92.2</v>
      </c>
      <c r="S59" s="561">
        <v>26.5</v>
      </c>
      <c r="T59" s="561">
        <v>21.8</v>
      </c>
      <c r="U59" s="275">
        <v>115</v>
      </c>
    </row>
    <row r="60" spans="1:21" x14ac:dyDescent="0.2">
      <c r="A60" s="275">
        <v>116</v>
      </c>
      <c r="B60" s="286"/>
      <c r="D60" s="275" t="s">
        <v>957</v>
      </c>
      <c r="E60" s="302">
        <v>13970</v>
      </c>
      <c r="F60" s="621">
        <v>52273</v>
      </c>
      <c r="G60" s="621">
        <v>19080</v>
      </c>
      <c r="H60" s="621">
        <v>4815</v>
      </c>
      <c r="I60" s="621">
        <v>5880</v>
      </c>
      <c r="J60" s="621">
        <v>3518</v>
      </c>
      <c r="K60" s="623">
        <v>0</v>
      </c>
      <c r="L60" s="626">
        <v>2982</v>
      </c>
      <c r="M60" s="621">
        <v>50071</v>
      </c>
      <c r="N60" s="621">
        <v>5973</v>
      </c>
      <c r="O60" s="621">
        <v>6515</v>
      </c>
      <c r="P60" s="621">
        <v>7065</v>
      </c>
      <c r="Q60" s="621">
        <v>10055</v>
      </c>
      <c r="R60" s="561">
        <v>49.2</v>
      </c>
      <c r="S60" s="561">
        <v>15.4</v>
      </c>
      <c r="T60" s="561">
        <v>29.7</v>
      </c>
      <c r="U60" s="275">
        <v>116</v>
      </c>
    </row>
    <row r="61" spans="1:21" x14ac:dyDescent="0.2">
      <c r="A61" s="275">
        <v>117</v>
      </c>
      <c r="B61" s="286"/>
      <c r="D61" s="275" t="s">
        <v>953</v>
      </c>
      <c r="E61" s="302">
        <v>13927</v>
      </c>
      <c r="F61" s="621">
        <v>54702</v>
      </c>
      <c r="G61" s="621">
        <v>21997</v>
      </c>
      <c r="H61" s="621">
        <v>3125</v>
      </c>
      <c r="I61" s="621">
        <v>7442</v>
      </c>
      <c r="J61" s="621">
        <v>605</v>
      </c>
      <c r="K61" s="623">
        <v>11500</v>
      </c>
      <c r="L61" s="626">
        <v>21</v>
      </c>
      <c r="M61" s="621">
        <v>61201</v>
      </c>
      <c r="N61" s="621">
        <v>7858</v>
      </c>
      <c r="O61" s="621">
        <v>6182</v>
      </c>
      <c r="P61" s="621">
        <v>8170</v>
      </c>
      <c r="Q61" s="621">
        <v>14553</v>
      </c>
      <c r="R61" s="561">
        <v>48.6</v>
      </c>
      <c r="S61" s="561">
        <v>17.399999999999999</v>
      </c>
      <c r="T61" s="561">
        <v>33.9</v>
      </c>
      <c r="U61" s="275">
        <v>117</v>
      </c>
    </row>
    <row r="62" spans="1:21" x14ac:dyDescent="0.2">
      <c r="A62" s="275">
        <v>118</v>
      </c>
      <c r="B62" s="286"/>
      <c r="D62" s="275" t="s">
        <v>970</v>
      </c>
      <c r="E62" s="302">
        <v>13888</v>
      </c>
      <c r="F62" s="621">
        <v>45082</v>
      </c>
      <c r="G62" s="621">
        <v>31831</v>
      </c>
      <c r="H62" s="621">
        <v>1137</v>
      </c>
      <c r="I62" s="621">
        <v>4675</v>
      </c>
      <c r="J62" s="621">
        <v>2085</v>
      </c>
      <c r="K62" s="623">
        <v>0</v>
      </c>
      <c r="L62" s="626">
        <v>1770</v>
      </c>
      <c r="M62" s="621">
        <v>41359</v>
      </c>
      <c r="N62" s="621">
        <v>7813</v>
      </c>
      <c r="O62" s="621">
        <v>4514</v>
      </c>
      <c r="P62" s="621">
        <v>15414</v>
      </c>
      <c r="Q62" s="621">
        <v>4263</v>
      </c>
      <c r="R62" s="561">
        <v>81</v>
      </c>
      <c r="S62" s="561">
        <v>19.899999999999999</v>
      </c>
      <c r="T62" s="561">
        <v>20.9</v>
      </c>
      <c r="U62" s="275">
        <v>118</v>
      </c>
    </row>
    <row r="63" spans="1:21" x14ac:dyDescent="0.2">
      <c r="A63" s="275">
        <v>119</v>
      </c>
      <c r="B63" s="286"/>
      <c r="D63" s="275" t="s">
        <v>950</v>
      </c>
      <c r="E63" s="302">
        <v>13884</v>
      </c>
      <c r="F63" s="621">
        <v>79419</v>
      </c>
      <c r="G63" s="621">
        <v>38178</v>
      </c>
      <c r="H63" s="621">
        <v>1565</v>
      </c>
      <c r="I63" s="621">
        <v>10715</v>
      </c>
      <c r="J63" s="621">
        <v>721</v>
      </c>
      <c r="K63" s="623">
        <v>7000</v>
      </c>
      <c r="L63" s="626">
        <v>1183</v>
      </c>
      <c r="M63" s="621">
        <v>76986</v>
      </c>
      <c r="N63" s="621">
        <v>13086</v>
      </c>
      <c r="O63" s="621">
        <v>8741</v>
      </c>
      <c r="P63" s="621">
        <v>18189</v>
      </c>
      <c r="Q63" s="621">
        <v>7299</v>
      </c>
      <c r="R63" s="561">
        <v>59.8</v>
      </c>
      <c r="S63" s="561">
        <v>20.5</v>
      </c>
      <c r="T63" s="561">
        <v>14.1</v>
      </c>
      <c r="U63" s="275">
        <v>119</v>
      </c>
    </row>
    <row r="64" spans="1:21" x14ac:dyDescent="0.2">
      <c r="A64" s="275">
        <v>120</v>
      </c>
      <c r="B64" s="286"/>
      <c r="D64" s="275" t="s">
        <v>954</v>
      </c>
      <c r="E64" s="302">
        <v>13883</v>
      </c>
      <c r="F64" s="621">
        <v>58636</v>
      </c>
      <c r="G64" s="621">
        <v>26520</v>
      </c>
      <c r="H64" s="621">
        <v>1502</v>
      </c>
      <c r="I64" s="621">
        <v>5178</v>
      </c>
      <c r="J64" s="621">
        <v>2260</v>
      </c>
      <c r="K64" s="623">
        <v>0</v>
      </c>
      <c r="L64" s="626">
        <v>1321</v>
      </c>
      <c r="M64" s="621">
        <v>49823</v>
      </c>
      <c r="N64" s="621">
        <v>11404</v>
      </c>
      <c r="O64" s="621">
        <v>8362</v>
      </c>
      <c r="P64" s="621">
        <v>9973</v>
      </c>
      <c r="Q64" s="621">
        <v>5242</v>
      </c>
      <c r="R64" s="561">
        <v>65.5</v>
      </c>
      <c r="S64" s="561">
        <v>28.2</v>
      </c>
      <c r="T64" s="561">
        <v>21.5</v>
      </c>
      <c r="U64" s="275">
        <v>120</v>
      </c>
    </row>
    <row r="65" spans="1:21" ht="4.5" customHeight="1" x14ac:dyDescent="0.2">
      <c r="B65" s="286"/>
      <c r="E65" s="302"/>
      <c r="F65" s="621"/>
      <c r="G65" s="621"/>
      <c r="H65" s="621"/>
      <c r="I65" s="621"/>
      <c r="J65" s="621"/>
      <c r="K65" s="623"/>
      <c r="L65" s="626"/>
      <c r="M65" s="621"/>
      <c r="N65" s="621"/>
      <c r="O65" s="621"/>
      <c r="P65" s="621"/>
      <c r="Q65" s="621"/>
      <c r="R65" s="561"/>
      <c r="S65" s="561"/>
      <c r="T65" s="561"/>
    </row>
    <row r="66" spans="1:21" x14ac:dyDescent="0.2">
      <c r="A66" s="275">
        <v>121</v>
      </c>
      <c r="B66" s="286"/>
      <c r="D66" s="275" t="s">
        <v>958</v>
      </c>
      <c r="E66" s="302">
        <v>13873</v>
      </c>
      <c r="F66" s="621">
        <v>43842</v>
      </c>
      <c r="G66" s="621">
        <v>16995</v>
      </c>
      <c r="H66" s="621">
        <v>2266</v>
      </c>
      <c r="I66" s="621">
        <v>6726</v>
      </c>
      <c r="J66" s="621">
        <v>2924</v>
      </c>
      <c r="K66" s="623">
        <v>3943</v>
      </c>
      <c r="L66" s="626">
        <v>2875</v>
      </c>
      <c r="M66" s="621">
        <v>43005</v>
      </c>
      <c r="N66" s="621">
        <v>8795</v>
      </c>
      <c r="O66" s="621">
        <v>6654</v>
      </c>
      <c r="P66" s="621">
        <v>8399</v>
      </c>
      <c r="Q66" s="621">
        <v>6156</v>
      </c>
      <c r="R66" s="561">
        <v>47.8</v>
      </c>
      <c r="S66" s="561">
        <v>24.7</v>
      </c>
      <c r="T66" s="561">
        <v>20.8</v>
      </c>
      <c r="U66" s="275">
        <v>121</v>
      </c>
    </row>
    <row r="67" spans="1:21" x14ac:dyDescent="0.2">
      <c r="A67" s="275">
        <v>122</v>
      </c>
      <c r="B67" s="286"/>
      <c r="D67" s="275" t="s">
        <v>956</v>
      </c>
      <c r="E67" s="302">
        <v>13870</v>
      </c>
      <c r="F67" s="621">
        <v>52759</v>
      </c>
      <c r="G67" s="621">
        <v>29167</v>
      </c>
      <c r="H67" s="621">
        <v>1542</v>
      </c>
      <c r="I67" s="621">
        <v>5540</v>
      </c>
      <c r="J67" s="621">
        <v>873</v>
      </c>
      <c r="K67" s="623">
        <v>213</v>
      </c>
      <c r="L67" s="626">
        <v>298</v>
      </c>
      <c r="M67" s="621">
        <v>47645</v>
      </c>
      <c r="N67" s="621">
        <v>8587</v>
      </c>
      <c r="O67" s="621">
        <v>7260</v>
      </c>
      <c r="P67" s="621">
        <v>8173</v>
      </c>
      <c r="Q67" s="621">
        <v>5577</v>
      </c>
      <c r="R67" s="561">
        <v>80.7</v>
      </c>
      <c r="S67" s="561">
        <v>23.8</v>
      </c>
      <c r="T67" s="561">
        <v>22.4</v>
      </c>
      <c r="U67" s="275">
        <v>122</v>
      </c>
    </row>
    <row r="68" spans="1:21" x14ac:dyDescent="0.2">
      <c r="A68" s="275">
        <v>123</v>
      </c>
      <c r="B68" s="286"/>
      <c r="D68" s="275" t="s">
        <v>943</v>
      </c>
      <c r="E68" s="302">
        <v>13770</v>
      </c>
      <c r="F68" s="621">
        <v>278633</v>
      </c>
      <c r="G68" s="621">
        <v>157548</v>
      </c>
      <c r="H68" s="621">
        <v>2690</v>
      </c>
      <c r="I68" s="621">
        <v>6142</v>
      </c>
      <c r="J68" s="621">
        <v>1637</v>
      </c>
      <c r="K68" s="623">
        <v>0</v>
      </c>
      <c r="L68" s="626">
        <v>3</v>
      </c>
      <c r="M68" s="621">
        <v>299005</v>
      </c>
      <c r="N68" s="621">
        <v>11566</v>
      </c>
      <c r="O68" s="621">
        <v>9580</v>
      </c>
      <c r="P68" s="621">
        <v>93707</v>
      </c>
      <c r="Q68" s="621">
        <v>14229</v>
      </c>
      <c r="R68" s="561">
        <v>112.3</v>
      </c>
      <c r="S68" s="561">
        <v>8.1999999999999993</v>
      </c>
      <c r="T68" s="561">
        <v>11.1</v>
      </c>
      <c r="U68" s="275">
        <v>123</v>
      </c>
    </row>
    <row r="69" spans="1:21" x14ac:dyDescent="0.2">
      <c r="A69" s="275">
        <v>124</v>
      </c>
      <c r="B69" s="286"/>
      <c r="D69" s="275" t="s">
        <v>951</v>
      </c>
      <c r="E69" s="302">
        <v>13767</v>
      </c>
      <c r="F69" s="621">
        <v>43403</v>
      </c>
      <c r="G69" s="621">
        <v>20023</v>
      </c>
      <c r="H69" s="621">
        <v>2471</v>
      </c>
      <c r="I69" s="621">
        <v>5839</v>
      </c>
      <c r="J69" s="621">
        <v>2171</v>
      </c>
      <c r="K69" s="623">
        <v>2000</v>
      </c>
      <c r="L69" s="626">
        <v>879</v>
      </c>
      <c r="M69" s="621">
        <v>44122</v>
      </c>
      <c r="N69" s="621">
        <v>9652</v>
      </c>
      <c r="O69" s="621">
        <v>6765</v>
      </c>
      <c r="P69" s="621">
        <v>8053</v>
      </c>
      <c r="Q69" s="621">
        <v>3322</v>
      </c>
      <c r="R69" s="561">
        <v>47.7</v>
      </c>
      <c r="S69" s="561">
        <v>23</v>
      </c>
      <c r="T69" s="561">
        <v>8.1</v>
      </c>
      <c r="U69" s="275">
        <v>124</v>
      </c>
    </row>
    <row r="70" spans="1:21" x14ac:dyDescent="0.2">
      <c r="A70" s="275">
        <v>125</v>
      </c>
      <c r="B70" s="286"/>
      <c r="D70" s="275" t="s">
        <v>964</v>
      </c>
      <c r="E70" s="302">
        <v>13703</v>
      </c>
      <c r="F70" s="621">
        <v>41112</v>
      </c>
      <c r="G70" s="621">
        <v>16270</v>
      </c>
      <c r="H70" s="621">
        <v>4622</v>
      </c>
      <c r="I70" s="621">
        <v>2913</v>
      </c>
      <c r="J70" s="621">
        <v>2794</v>
      </c>
      <c r="K70" s="623">
        <v>400</v>
      </c>
      <c r="L70" s="626">
        <v>616</v>
      </c>
      <c r="M70" s="621">
        <v>39264</v>
      </c>
      <c r="N70" s="621">
        <v>7606</v>
      </c>
      <c r="O70" s="621">
        <v>5440</v>
      </c>
      <c r="P70" s="621">
        <v>7434</v>
      </c>
      <c r="Q70" s="621">
        <v>5105</v>
      </c>
      <c r="R70" s="561">
        <v>55.2</v>
      </c>
      <c r="S70" s="561">
        <v>25.8</v>
      </c>
      <c r="T70" s="561">
        <v>23.6</v>
      </c>
      <c r="U70" s="275">
        <v>125</v>
      </c>
    </row>
    <row r="71" spans="1:21" x14ac:dyDescent="0.2">
      <c r="A71" s="275">
        <v>126</v>
      </c>
      <c r="B71" s="286"/>
      <c r="D71" s="275" t="s">
        <v>952</v>
      </c>
      <c r="E71" s="302">
        <v>13598</v>
      </c>
      <c r="F71" s="621">
        <v>39274</v>
      </c>
      <c r="G71" s="621">
        <v>17822</v>
      </c>
      <c r="H71" s="621">
        <v>6075</v>
      </c>
      <c r="I71" s="621">
        <v>3520</v>
      </c>
      <c r="J71" s="621">
        <v>3677</v>
      </c>
      <c r="K71" s="623">
        <v>4000</v>
      </c>
      <c r="L71" s="626">
        <v>468</v>
      </c>
      <c r="M71" s="621">
        <v>35987</v>
      </c>
      <c r="N71" s="621">
        <v>6903</v>
      </c>
      <c r="O71" s="621">
        <v>4602</v>
      </c>
      <c r="P71" s="621">
        <v>8090</v>
      </c>
      <c r="Q71" s="621">
        <v>7610</v>
      </c>
      <c r="R71" s="561">
        <v>50.5</v>
      </c>
      <c r="S71" s="561">
        <v>19.5</v>
      </c>
      <c r="T71" s="561">
        <v>26.8</v>
      </c>
      <c r="U71" s="275">
        <v>126</v>
      </c>
    </row>
    <row r="72" spans="1:21" x14ac:dyDescent="0.2">
      <c r="A72" s="275">
        <v>127</v>
      </c>
      <c r="B72" s="286"/>
      <c r="D72" s="275" t="s">
        <v>959</v>
      </c>
      <c r="E72" s="302">
        <v>13519</v>
      </c>
      <c r="F72" s="621">
        <v>39121</v>
      </c>
      <c r="G72" s="621">
        <v>15136</v>
      </c>
      <c r="H72" s="621">
        <v>5250</v>
      </c>
      <c r="I72" s="621">
        <v>3510</v>
      </c>
      <c r="J72" s="621">
        <v>915</v>
      </c>
      <c r="K72" s="623">
        <v>0</v>
      </c>
      <c r="L72" s="626">
        <v>2257</v>
      </c>
      <c r="M72" s="621">
        <v>34208</v>
      </c>
      <c r="N72" s="621">
        <v>7513</v>
      </c>
      <c r="O72" s="621">
        <v>4926</v>
      </c>
      <c r="P72" s="621">
        <v>5981</v>
      </c>
      <c r="Q72" s="621">
        <v>2793</v>
      </c>
      <c r="R72" s="561">
        <v>58.3</v>
      </c>
      <c r="S72" s="561">
        <v>29</v>
      </c>
      <c r="T72" s="561">
        <v>17.600000000000001</v>
      </c>
      <c r="U72" s="275">
        <v>127</v>
      </c>
    </row>
    <row r="73" spans="1:21" x14ac:dyDescent="0.2">
      <c r="A73" s="275">
        <v>128</v>
      </c>
      <c r="B73" s="286"/>
      <c r="D73" s="275" t="s">
        <v>966</v>
      </c>
      <c r="E73" s="302">
        <v>13447</v>
      </c>
      <c r="F73" s="621">
        <v>53465</v>
      </c>
      <c r="G73" s="621">
        <v>20319</v>
      </c>
      <c r="H73" s="621">
        <v>3217</v>
      </c>
      <c r="I73" s="621">
        <v>2392</v>
      </c>
      <c r="J73" s="621">
        <v>1263</v>
      </c>
      <c r="K73" s="623">
        <v>0</v>
      </c>
      <c r="L73" s="626">
        <v>892</v>
      </c>
      <c r="M73" s="621">
        <v>51688</v>
      </c>
      <c r="N73" s="621">
        <v>7008</v>
      </c>
      <c r="O73" s="621">
        <v>6290</v>
      </c>
      <c r="P73" s="621">
        <v>7791</v>
      </c>
      <c r="Q73" s="621">
        <v>2926</v>
      </c>
      <c r="R73" s="561">
        <v>68.400000000000006</v>
      </c>
      <c r="S73" s="561">
        <v>23.6</v>
      </c>
      <c r="T73" s="561">
        <v>14.1</v>
      </c>
      <c r="U73" s="275">
        <v>128</v>
      </c>
    </row>
    <row r="74" spans="1:21" x14ac:dyDescent="0.2">
      <c r="A74" s="275">
        <v>129</v>
      </c>
      <c r="B74" s="286"/>
      <c r="D74" s="275" t="s">
        <v>960</v>
      </c>
      <c r="E74" s="302">
        <v>13380</v>
      </c>
      <c r="F74" s="621">
        <v>47733</v>
      </c>
      <c r="G74" s="621">
        <v>15773</v>
      </c>
      <c r="H74" s="621">
        <v>4953</v>
      </c>
      <c r="I74" s="621">
        <v>1600</v>
      </c>
      <c r="J74" s="621">
        <v>4474</v>
      </c>
      <c r="K74" s="623">
        <v>427</v>
      </c>
      <c r="L74" s="626">
        <v>1286</v>
      </c>
      <c r="M74" s="621">
        <v>43866</v>
      </c>
      <c r="N74" s="621">
        <v>4192</v>
      </c>
      <c r="O74" s="621">
        <v>4152</v>
      </c>
      <c r="P74" s="621">
        <v>5530</v>
      </c>
      <c r="Q74" s="621">
        <v>3494</v>
      </c>
      <c r="R74" s="561">
        <v>62.1</v>
      </c>
      <c r="S74" s="561">
        <v>16.5</v>
      </c>
      <c r="T74" s="561">
        <v>22</v>
      </c>
      <c r="U74" s="275">
        <v>129</v>
      </c>
    </row>
    <row r="75" spans="1:21" x14ac:dyDescent="0.2">
      <c r="A75" s="275">
        <v>130</v>
      </c>
      <c r="B75" s="286"/>
      <c r="D75" s="275" t="s">
        <v>973</v>
      </c>
      <c r="E75" s="302">
        <v>13344</v>
      </c>
      <c r="F75" s="621">
        <v>38508</v>
      </c>
      <c r="G75" s="621">
        <v>21650</v>
      </c>
      <c r="H75" s="621">
        <v>2819</v>
      </c>
      <c r="I75" s="621">
        <v>2463</v>
      </c>
      <c r="J75" s="621">
        <v>2805</v>
      </c>
      <c r="K75" s="623">
        <v>0</v>
      </c>
      <c r="L75" s="626">
        <v>186</v>
      </c>
      <c r="M75" s="621">
        <v>31024</v>
      </c>
      <c r="N75" s="621">
        <v>6032</v>
      </c>
      <c r="O75" s="621">
        <v>4703</v>
      </c>
      <c r="P75" s="621">
        <v>8723</v>
      </c>
      <c r="Q75" s="621">
        <v>0</v>
      </c>
      <c r="R75" s="561">
        <v>77.8</v>
      </c>
      <c r="S75" s="561">
        <v>21.7</v>
      </c>
      <c r="T75" s="561">
        <v>9.1999999999999993</v>
      </c>
      <c r="U75" s="275">
        <v>130</v>
      </c>
    </row>
    <row r="76" spans="1:21" ht="4.5" customHeight="1" x14ac:dyDescent="0.2">
      <c r="B76" s="286"/>
      <c r="E76" s="302"/>
      <c r="F76" s="621"/>
      <c r="G76" s="621"/>
      <c r="H76" s="621"/>
      <c r="I76" s="621"/>
      <c r="J76" s="621"/>
      <c r="K76" s="623"/>
      <c r="L76" s="626"/>
      <c r="M76" s="621"/>
      <c r="N76" s="621"/>
      <c r="O76" s="621"/>
      <c r="P76" s="621"/>
      <c r="Q76" s="621"/>
      <c r="R76" s="561"/>
      <c r="S76" s="561"/>
      <c r="T76" s="561"/>
    </row>
    <row r="77" spans="1:21" x14ac:dyDescent="0.2">
      <c r="A77" s="275">
        <v>131</v>
      </c>
      <c r="B77" s="286"/>
      <c r="D77" s="275" t="s">
        <v>962</v>
      </c>
      <c r="E77" s="302">
        <v>13327</v>
      </c>
      <c r="F77" s="621">
        <v>45688</v>
      </c>
      <c r="G77" s="621">
        <v>16939</v>
      </c>
      <c r="H77" s="621">
        <v>4201</v>
      </c>
      <c r="I77" s="621">
        <v>6301</v>
      </c>
      <c r="J77" s="621">
        <v>1865</v>
      </c>
      <c r="K77" s="623">
        <v>2001</v>
      </c>
      <c r="L77" s="626">
        <v>386</v>
      </c>
      <c r="M77" s="621">
        <v>43122</v>
      </c>
      <c r="N77" s="621">
        <v>4774</v>
      </c>
      <c r="O77" s="621">
        <v>6011</v>
      </c>
      <c r="P77" s="621">
        <v>6405</v>
      </c>
      <c r="Q77" s="621">
        <v>5886</v>
      </c>
      <c r="R77" s="561">
        <v>56.2</v>
      </c>
      <c r="S77" s="561">
        <v>15.8</v>
      </c>
      <c r="T77" s="561">
        <v>22.9</v>
      </c>
      <c r="U77" s="275">
        <v>131</v>
      </c>
    </row>
    <row r="78" spans="1:21" x14ac:dyDescent="0.2">
      <c r="A78" s="275">
        <v>132</v>
      </c>
      <c r="B78" s="286"/>
      <c r="D78" s="275" t="s">
        <v>979</v>
      </c>
      <c r="E78" s="302">
        <v>13246</v>
      </c>
      <c r="F78" s="621">
        <v>45683</v>
      </c>
      <c r="G78" s="621">
        <v>18981</v>
      </c>
      <c r="H78" s="621">
        <v>3307</v>
      </c>
      <c r="I78" s="621">
        <v>5724</v>
      </c>
      <c r="J78" s="621">
        <v>-101</v>
      </c>
      <c r="K78" s="623">
        <v>0</v>
      </c>
      <c r="L78" s="626">
        <v>2654</v>
      </c>
      <c r="M78" s="621">
        <v>35003</v>
      </c>
      <c r="N78" s="621">
        <v>7992</v>
      </c>
      <c r="O78" s="621">
        <v>6330</v>
      </c>
      <c r="P78" s="621">
        <v>6863</v>
      </c>
      <c r="Q78" s="621">
        <v>1877</v>
      </c>
      <c r="R78" s="561">
        <v>69.7</v>
      </c>
      <c r="S78" s="561">
        <v>29.4</v>
      </c>
      <c r="T78" s="561">
        <v>12.5</v>
      </c>
      <c r="U78" s="275">
        <v>132</v>
      </c>
    </row>
    <row r="79" spans="1:21" x14ac:dyDescent="0.2">
      <c r="A79" s="275">
        <v>133</v>
      </c>
      <c r="B79" s="286"/>
      <c r="D79" s="275" t="s">
        <v>969</v>
      </c>
      <c r="E79" s="302">
        <v>13177</v>
      </c>
      <c r="F79" s="621">
        <v>49996</v>
      </c>
      <c r="G79" s="621">
        <v>17800</v>
      </c>
      <c r="H79" s="621">
        <v>3943</v>
      </c>
      <c r="I79" s="621">
        <v>5229</v>
      </c>
      <c r="J79" s="621">
        <v>2127</v>
      </c>
      <c r="K79" s="623">
        <v>5840</v>
      </c>
      <c r="L79" s="626">
        <v>394</v>
      </c>
      <c r="M79" s="621">
        <v>47271</v>
      </c>
      <c r="N79" s="621">
        <v>6206</v>
      </c>
      <c r="O79" s="621">
        <v>6955</v>
      </c>
      <c r="P79" s="621">
        <v>7985</v>
      </c>
      <c r="Q79" s="621">
        <v>6250</v>
      </c>
      <c r="R79" s="561">
        <v>58</v>
      </c>
      <c r="S79" s="561">
        <v>20.2</v>
      </c>
      <c r="T79" s="561">
        <v>22</v>
      </c>
      <c r="U79" s="275">
        <v>133</v>
      </c>
    </row>
    <row r="80" spans="1:21" x14ac:dyDescent="0.2">
      <c r="A80" s="275">
        <v>134</v>
      </c>
      <c r="B80" s="286"/>
      <c r="D80" s="275" t="s">
        <v>967</v>
      </c>
      <c r="E80" s="302">
        <v>13109</v>
      </c>
      <c r="F80" s="621">
        <v>40784</v>
      </c>
      <c r="G80" s="621">
        <v>14870</v>
      </c>
      <c r="H80" s="621">
        <v>5366</v>
      </c>
      <c r="I80" s="621">
        <v>6065</v>
      </c>
      <c r="J80" s="621">
        <v>1418</v>
      </c>
      <c r="K80" s="623">
        <v>5510</v>
      </c>
      <c r="L80" s="626">
        <v>792</v>
      </c>
      <c r="M80" s="621">
        <v>38850</v>
      </c>
      <c r="N80" s="621">
        <v>7788</v>
      </c>
      <c r="O80" s="621">
        <v>6620</v>
      </c>
      <c r="P80" s="621">
        <v>6272</v>
      </c>
      <c r="Q80" s="621">
        <v>6955</v>
      </c>
      <c r="R80" s="561">
        <v>41.6</v>
      </c>
      <c r="S80" s="561">
        <v>21.8</v>
      </c>
      <c r="T80" s="561">
        <v>22.2</v>
      </c>
      <c r="U80" s="275">
        <v>134</v>
      </c>
    </row>
    <row r="81" spans="1:21" x14ac:dyDescent="0.2">
      <c r="A81" s="275">
        <v>135</v>
      </c>
      <c r="B81" s="286"/>
      <c r="D81" s="275" t="s">
        <v>976</v>
      </c>
      <c r="E81" s="302">
        <v>13106</v>
      </c>
      <c r="F81" s="621">
        <v>83351</v>
      </c>
      <c r="G81" s="621">
        <v>38387</v>
      </c>
      <c r="H81" s="621">
        <v>440</v>
      </c>
      <c r="I81" s="621">
        <v>3927</v>
      </c>
      <c r="J81" s="621">
        <v>812</v>
      </c>
      <c r="K81" s="623">
        <v>8400</v>
      </c>
      <c r="L81" s="626">
        <v>1371</v>
      </c>
      <c r="M81" s="621">
        <v>72105</v>
      </c>
      <c r="N81" s="621">
        <v>9859</v>
      </c>
      <c r="O81" s="621">
        <v>6713</v>
      </c>
      <c r="P81" s="621">
        <v>13771</v>
      </c>
      <c r="Q81" s="621">
        <v>7802</v>
      </c>
      <c r="R81" s="561">
        <v>79.900000000000006</v>
      </c>
      <c r="S81" s="561">
        <v>20.5</v>
      </c>
      <c r="T81" s="561">
        <v>22.6</v>
      </c>
      <c r="U81" s="275">
        <v>135</v>
      </c>
    </row>
    <row r="82" spans="1:21" x14ac:dyDescent="0.2">
      <c r="A82" s="275">
        <v>136</v>
      </c>
      <c r="B82" s="286"/>
      <c r="D82" s="275" t="s">
        <v>963</v>
      </c>
      <c r="E82" s="302">
        <v>13084</v>
      </c>
      <c r="F82" s="621">
        <v>43923</v>
      </c>
      <c r="G82" s="621">
        <v>15620</v>
      </c>
      <c r="H82" s="621">
        <v>5941</v>
      </c>
      <c r="I82" s="621">
        <v>1460</v>
      </c>
      <c r="J82" s="621">
        <v>3152</v>
      </c>
      <c r="K82" s="623">
        <v>0</v>
      </c>
      <c r="L82" s="626">
        <v>42</v>
      </c>
      <c r="M82" s="621">
        <v>39397</v>
      </c>
      <c r="N82" s="621">
        <v>4909</v>
      </c>
      <c r="O82" s="621">
        <v>4880</v>
      </c>
      <c r="P82" s="621">
        <v>6096</v>
      </c>
      <c r="Q82" s="621">
        <v>2581</v>
      </c>
      <c r="R82" s="561">
        <v>59.6</v>
      </c>
      <c r="S82" s="561">
        <v>18.7</v>
      </c>
      <c r="T82" s="561">
        <v>13.2</v>
      </c>
      <c r="U82" s="275">
        <v>136</v>
      </c>
    </row>
    <row r="83" spans="1:21" x14ac:dyDescent="0.2">
      <c r="A83" s="275">
        <v>137</v>
      </c>
      <c r="B83" s="286"/>
      <c r="D83" s="275" t="s">
        <v>965</v>
      </c>
      <c r="E83" s="302">
        <v>13061</v>
      </c>
      <c r="F83" s="621">
        <v>63317</v>
      </c>
      <c r="G83" s="621">
        <v>23818</v>
      </c>
      <c r="H83" s="621">
        <v>1759</v>
      </c>
      <c r="I83" s="621">
        <v>2482</v>
      </c>
      <c r="J83" s="621">
        <v>4154</v>
      </c>
      <c r="K83" s="623">
        <v>3858</v>
      </c>
      <c r="L83" s="626">
        <v>3262</v>
      </c>
      <c r="M83" s="621">
        <v>45453</v>
      </c>
      <c r="N83" s="621">
        <v>7082</v>
      </c>
      <c r="O83" s="621">
        <v>4173</v>
      </c>
      <c r="P83" s="621">
        <v>7831</v>
      </c>
      <c r="Q83" s="621">
        <v>10088</v>
      </c>
      <c r="R83" s="561">
        <v>65.400000000000006</v>
      </c>
      <c r="S83" s="561">
        <v>19.399999999999999</v>
      </c>
      <c r="T83" s="561">
        <v>40.200000000000003</v>
      </c>
      <c r="U83" s="275">
        <v>137</v>
      </c>
    </row>
    <row r="84" spans="1:21" x14ac:dyDescent="0.2">
      <c r="A84" s="275">
        <v>138</v>
      </c>
      <c r="B84" s="286"/>
      <c r="D84" s="275" t="s">
        <v>971</v>
      </c>
      <c r="E84" s="302">
        <v>12896</v>
      </c>
      <c r="F84" s="621">
        <v>54135</v>
      </c>
      <c r="G84" s="621">
        <v>23243</v>
      </c>
      <c r="H84" s="621">
        <v>1691</v>
      </c>
      <c r="I84" s="621">
        <v>8690</v>
      </c>
      <c r="J84" s="621">
        <v>1238</v>
      </c>
      <c r="K84" s="623">
        <v>0</v>
      </c>
      <c r="L84" s="626">
        <v>199</v>
      </c>
      <c r="M84" s="621">
        <v>48792</v>
      </c>
      <c r="N84" s="621">
        <v>8286</v>
      </c>
      <c r="O84" s="621">
        <v>8728</v>
      </c>
      <c r="P84" s="621">
        <v>9766</v>
      </c>
      <c r="Q84" s="621">
        <v>4526</v>
      </c>
      <c r="R84" s="561">
        <v>63.8</v>
      </c>
      <c r="S84" s="561">
        <v>22.8</v>
      </c>
      <c r="T84" s="561">
        <v>13.4</v>
      </c>
      <c r="U84" s="275">
        <v>138</v>
      </c>
    </row>
    <row r="85" spans="1:21" x14ac:dyDescent="0.2">
      <c r="A85" s="275">
        <v>139</v>
      </c>
      <c r="B85" s="286"/>
      <c r="D85" s="275" t="s">
        <v>988</v>
      </c>
      <c r="E85" s="302">
        <v>12818</v>
      </c>
      <c r="F85" s="621">
        <v>32787</v>
      </c>
      <c r="G85" s="621">
        <v>22178</v>
      </c>
      <c r="H85" s="621">
        <v>1460</v>
      </c>
      <c r="I85" s="621">
        <v>1532</v>
      </c>
      <c r="J85" s="621">
        <v>2357</v>
      </c>
      <c r="K85" s="623">
        <v>0</v>
      </c>
      <c r="L85" s="626">
        <v>1532</v>
      </c>
      <c r="M85" s="621">
        <v>31662</v>
      </c>
      <c r="N85" s="621">
        <v>4059</v>
      </c>
      <c r="O85" s="621">
        <v>4877</v>
      </c>
      <c r="P85" s="621">
        <v>6618</v>
      </c>
      <c r="Q85" s="621">
        <v>3469</v>
      </c>
      <c r="R85" s="561">
        <v>75.599999999999994</v>
      </c>
      <c r="S85" s="561">
        <v>13.8</v>
      </c>
      <c r="T85" s="561">
        <v>27.4</v>
      </c>
      <c r="U85" s="275">
        <v>139</v>
      </c>
    </row>
    <row r="86" spans="1:21" x14ac:dyDescent="0.2">
      <c r="A86" s="275">
        <v>140</v>
      </c>
      <c r="B86" s="286"/>
      <c r="D86" s="275" t="s">
        <v>968</v>
      </c>
      <c r="E86" s="302">
        <v>12784</v>
      </c>
      <c r="F86" s="621">
        <v>82605</v>
      </c>
      <c r="G86" s="621">
        <v>31964</v>
      </c>
      <c r="H86" s="621">
        <v>2096</v>
      </c>
      <c r="I86" s="621">
        <v>3504</v>
      </c>
      <c r="J86" s="621">
        <v>2743</v>
      </c>
      <c r="K86" s="623">
        <v>14869</v>
      </c>
      <c r="L86" s="626">
        <v>12000</v>
      </c>
      <c r="M86" s="621">
        <v>66588</v>
      </c>
      <c r="N86" s="621">
        <v>8253</v>
      </c>
      <c r="O86" s="621">
        <v>6354</v>
      </c>
      <c r="P86" s="621">
        <v>11355</v>
      </c>
      <c r="Q86" s="621">
        <v>12488</v>
      </c>
      <c r="R86" s="561">
        <v>58.7</v>
      </c>
      <c r="S86" s="561">
        <v>15.1</v>
      </c>
      <c r="T86" s="561">
        <v>23.4</v>
      </c>
      <c r="U86" s="275">
        <v>140</v>
      </c>
    </row>
    <row r="87" spans="1:21" ht="4.5" customHeight="1" x14ac:dyDescent="0.2"/>
    <row r="88" spans="1:21" ht="10.15" customHeight="1" x14ac:dyDescent="0.2">
      <c r="A88" s="275" t="s">
        <v>641</v>
      </c>
      <c r="L88" s="274" t="s">
        <v>642</v>
      </c>
    </row>
  </sheetData>
  <mergeCells count="24">
    <mergeCell ref="E9:K9"/>
    <mergeCell ref="A1:K1"/>
    <mergeCell ref="B3:D9"/>
    <mergeCell ref="E3:E8"/>
    <mergeCell ref="F3:K3"/>
    <mergeCell ref="F4:F8"/>
    <mergeCell ref="G4:K4"/>
    <mergeCell ref="G5:G8"/>
    <mergeCell ref="H5:H8"/>
    <mergeCell ref="K5:K8"/>
    <mergeCell ref="L1:U1"/>
    <mergeCell ref="M3:Q3"/>
    <mergeCell ref="U3:U9"/>
    <mergeCell ref="M4:M8"/>
    <mergeCell ref="N4:Q4"/>
    <mergeCell ref="R4:R7"/>
    <mergeCell ref="S4:S7"/>
    <mergeCell ref="T4:T7"/>
    <mergeCell ref="N5:N8"/>
    <mergeCell ref="P5:P8"/>
    <mergeCell ref="Q5:Q8"/>
    <mergeCell ref="R8:T8"/>
    <mergeCell ref="L9:Q9"/>
    <mergeCell ref="R9:T9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showRuler="0" zoomScaleNormal="100" workbookViewId="0">
      <selection activeCell="K1" sqref="K1"/>
    </sheetView>
  </sheetViews>
  <sheetFormatPr baseColWidth="10" defaultColWidth="12" defaultRowHeight="11.25" x14ac:dyDescent="0.2"/>
  <cols>
    <col min="1" max="1" width="2.1640625" style="15" customWidth="1"/>
    <col min="2" max="2" width="1.1640625" style="15" customWidth="1"/>
    <col min="3" max="3" width="62.83203125" style="15" customWidth="1"/>
    <col min="4" max="4" width="1" style="15" customWidth="1"/>
    <col min="5" max="10" width="10.1640625" style="15" customWidth="1"/>
    <col min="11" max="16384" width="12" style="15"/>
  </cols>
  <sheetData>
    <row r="1" spans="1:11" ht="12" x14ac:dyDescent="0.2">
      <c r="A1" s="703" t="s">
        <v>1128</v>
      </c>
      <c r="B1" s="703"/>
      <c r="C1" s="703"/>
      <c r="D1" s="703"/>
      <c r="E1" s="703"/>
      <c r="F1" s="703"/>
      <c r="G1" s="703"/>
      <c r="H1" s="703"/>
      <c r="I1" s="703"/>
      <c r="J1" s="14"/>
    </row>
    <row r="2" spans="1:11" ht="6" customHeight="1" x14ac:dyDescent="0.2"/>
    <row r="3" spans="1:11" ht="12" customHeight="1" x14ac:dyDescent="0.2">
      <c r="A3" s="701" t="s">
        <v>377</v>
      </c>
      <c r="B3" s="701"/>
      <c r="C3" s="701"/>
      <c r="D3" s="16"/>
      <c r="E3" s="528">
        <v>2017</v>
      </c>
      <c r="F3" s="17">
        <v>2018</v>
      </c>
      <c r="G3" s="528">
        <v>2019</v>
      </c>
      <c r="H3" s="17">
        <v>2020</v>
      </c>
      <c r="I3" s="17">
        <v>2021</v>
      </c>
      <c r="J3" s="17">
        <v>2022</v>
      </c>
      <c r="K3" s="14"/>
    </row>
    <row r="4" spans="1:11" ht="12" customHeight="1" x14ac:dyDescent="0.2">
      <c r="A4" s="702"/>
      <c r="B4" s="702"/>
      <c r="C4" s="702"/>
      <c r="D4" s="18"/>
      <c r="E4" s="698" t="s">
        <v>1072</v>
      </c>
      <c r="F4" s="699"/>
      <c r="G4" s="699"/>
      <c r="H4" s="699"/>
      <c r="I4" s="699"/>
      <c r="J4" s="699"/>
    </row>
    <row r="5" spans="1:11" ht="6" customHeight="1" x14ac:dyDescent="0.2">
      <c r="D5" s="19"/>
      <c r="E5" s="20"/>
      <c r="F5" s="20"/>
      <c r="G5" s="21"/>
      <c r="H5" s="21"/>
      <c r="I5" s="21"/>
      <c r="J5" s="21"/>
    </row>
    <row r="6" spans="1:11" ht="12" customHeight="1" x14ac:dyDescent="0.2">
      <c r="A6" s="22" t="s">
        <v>378</v>
      </c>
      <c r="B6" s="22"/>
      <c r="C6" s="22"/>
      <c r="D6" s="19"/>
      <c r="E6" s="23">
        <v>18714</v>
      </c>
      <c r="F6" s="24">
        <v>20050</v>
      </c>
      <c r="G6" s="20">
        <v>20538</v>
      </c>
      <c r="H6" s="20">
        <v>19423</v>
      </c>
      <c r="I6" s="20">
        <v>23086</v>
      </c>
      <c r="J6" s="20">
        <v>23973</v>
      </c>
    </row>
    <row r="7" spans="1:11" ht="6" customHeight="1" x14ac:dyDescent="0.2">
      <c r="D7" s="19"/>
      <c r="E7" s="23"/>
      <c r="F7" s="24"/>
      <c r="G7" s="20"/>
      <c r="H7" s="20"/>
      <c r="I7" s="20"/>
      <c r="J7" s="20"/>
    </row>
    <row r="8" spans="1:11" ht="12" customHeight="1" x14ac:dyDescent="0.2">
      <c r="A8" s="22" t="s">
        <v>191</v>
      </c>
      <c r="B8" s="22"/>
      <c r="C8" s="22"/>
      <c r="D8" s="19"/>
      <c r="E8" s="23">
        <v>6142</v>
      </c>
      <c r="F8" s="24">
        <v>6597</v>
      </c>
      <c r="G8" s="20">
        <v>6526</v>
      </c>
      <c r="H8" s="20">
        <v>6061</v>
      </c>
      <c r="I8" s="20">
        <v>6093</v>
      </c>
      <c r="J8" s="20">
        <v>6492</v>
      </c>
    </row>
    <row r="9" spans="1:11" ht="6" customHeight="1" x14ac:dyDescent="0.2">
      <c r="D9" s="19"/>
      <c r="E9" s="23"/>
      <c r="F9" s="24"/>
      <c r="G9" s="20"/>
      <c r="H9" s="20"/>
      <c r="I9" s="20"/>
      <c r="J9" s="20"/>
    </row>
    <row r="10" spans="1:11" ht="12" customHeight="1" x14ac:dyDescent="0.2">
      <c r="A10" s="22" t="s">
        <v>193</v>
      </c>
      <c r="B10" s="22"/>
      <c r="C10" s="22"/>
      <c r="D10" s="19"/>
      <c r="E10" s="23">
        <v>22098</v>
      </c>
      <c r="F10" s="24">
        <v>22366</v>
      </c>
      <c r="G10" s="20">
        <v>23831</v>
      </c>
      <c r="H10" s="20">
        <v>27803</v>
      </c>
      <c r="I10" s="20">
        <v>26101</v>
      </c>
      <c r="J10" s="20">
        <v>27372</v>
      </c>
    </row>
    <row r="11" spans="1:11" ht="6.95" customHeight="1" x14ac:dyDescent="0.2">
      <c r="D11" s="19"/>
      <c r="E11" s="23"/>
      <c r="F11" s="24"/>
      <c r="G11" s="20"/>
      <c r="H11" s="20"/>
      <c r="I11" s="20"/>
      <c r="J11" s="20"/>
    </row>
    <row r="12" spans="1:11" ht="12" customHeight="1" x14ac:dyDescent="0.2">
      <c r="C12" s="25" t="s">
        <v>594</v>
      </c>
      <c r="D12" s="19"/>
      <c r="E12" s="23">
        <v>38217</v>
      </c>
      <c r="F12" s="24">
        <v>39455</v>
      </c>
      <c r="G12" s="20">
        <v>40798</v>
      </c>
      <c r="H12" s="20">
        <v>42511</v>
      </c>
      <c r="I12" s="20">
        <v>44261</v>
      </c>
      <c r="J12" s="20">
        <v>46158</v>
      </c>
    </row>
    <row r="13" spans="1:11" ht="6.95" customHeight="1" x14ac:dyDescent="0.2">
      <c r="D13" s="19"/>
      <c r="E13" s="23"/>
      <c r="F13" s="24"/>
      <c r="G13" s="20"/>
      <c r="H13" s="20"/>
      <c r="I13" s="20"/>
      <c r="J13" s="20"/>
    </row>
    <row r="14" spans="1:11" ht="12" customHeight="1" x14ac:dyDescent="0.2">
      <c r="A14" s="22" t="s">
        <v>195</v>
      </c>
      <c r="B14" s="22"/>
      <c r="C14" s="22"/>
      <c r="D14" s="19"/>
      <c r="E14" s="23">
        <v>1475</v>
      </c>
      <c r="F14" s="24">
        <v>1408</v>
      </c>
      <c r="G14" s="20">
        <v>1168</v>
      </c>
      <c r="H14" s="20">
        <v>1239</v>
      </c>
      <c r="I14" s="20">
        <v>1369</v>
      </c>
      <c r="J14" s="20">
        <v>1079</v>
      </c>
    </row>
    <row r="15" spans="1:11" ht="6" customHeight="1" x14ac:dyDescent="0.2">
      <c r="D15" s="19"/>
      <c r="E15" s="23"/>
      <c r="F15" s="24"/>
      <c r="G15" s="20"/>
      <c r="H15" s="20"/>
      <c r="I15" s="20"/>
      <c r="J15" s="20"/>
    </row>
    <row r="16" spans="1:11" ht="12" customHeight="1" x14ac:dyDescent="0.2">
      <c r="A16" s="704" t="s">
        <v>582</v>
      </c>
      <c r="B16" s="704"/>
      <c r="C16" s="704"/>
      <c r="D16" s="19"/>
      <c r="E16" s="23">
        <v>2653</v>
      </c>
      <c r="F16" s="24">
        <v>2810</v>
      </c>
      <c r="G16" s="20">
        <v>3539</v>
      </c>
      <c r="H16" s="20">
        <v>3532</v>
      </c>
      <c r="I16" s="20">
        <v>3605</v>
      </c>
      <c r="J16" s="20">
        <v>4104</v>
      </c>
    </row>
    <row r="17" spans="1:10" ht="6" customHeight="1" x14ac:dyDescent="0.2">
      <c r="D17" s="19"/>
      <c r="E17" s="23"/>
      <c r="F17" s="24"/>
      <c r="G17" s="20"/>
      <c r="H17" s="20"/>
      <c r="I17" s="20"/>
      <c r="J17" s="20"/>
    </row>
    <row r="18" spans="1:10" ht="12" customHeight="1" x14ac:dyDescent="0.2">
      <c r="A18" s="22" t="s">
        <v>379</v>
      </c>
      <c r="B18" s="22"/>
      <c r="C18" s="22"/>
      <c r="D18" s="19"/>
      <c r="E18" s="23">
        <v>2</v>
      </c>
      <c r="F18" s="24">
        <v>0</v>
      </c>
      <c r="G18" s="20">
        <v>1</v>
      </c>
      <c r="H18" s="20">
        <v>2</v>
      </c>
      <c r="I18" s="20">
        <v>1</v>
      </c>
      <c r="J18" s="20">
        <v>2</v>
      </c>
    </row>
    <row r="19" spans="1:10" ht="6.95" customHeight="1" x14ac:dyDescent="0.2">
      <c r="D19" s="19"/>
      <c r="E19" s="23"/>
      <c r="F19" s="24"/>
      <c r="G19" s="20"/>
      <c r="H19" s="20"/>
      <c r="I19" s="20"/>
      <c r="J19" s="20"/>
    </row>
    <row r="20" spans="1:10" ht="12" customHeight="1" x14ac:dyDescent="0.2">
      <c r="C20" s="25" t="s">
        <v>595</v>
      </c>
      <c r="D20" s="19"/>
      <c r="E20" s="23">
        <v>4072</v>
      </c>
      <c r="F20" s="24">
        <v>4138</v>
      </c>
      <c r="G20" s="20">
        <v>4589</v>
      </c>
      <c r="H20" s="20">
        <v>4666</v>
      </c>
      <c r="I20" s="20">
        <v>4877</v>
      </c>
      <c r="J20" s="20">
        <v>5098</v>
      </c>
    </row>
    <row r="21" spans="1:10" ht="6.95" customHeight="1" x14ac:dyDescent="0.2">
      <c r="D21" s="19"/>
      <c r="E21" s="23"/>
      <c r="F21" s="24"/>
      <c r="G21" s="20"/>
      <c r="H21" s="20"/>
      <c r="I21" s="20"/>
      <c r="J21" s="20"/>
    </row>
    <row r="22" spans="1:10" ht="12" customHeight="1" x14ac:dyDescent="0.2">
      <c r="A22" s="26" t="s">
        <v>596</v>
      </c>
      <c r="B22" s="26"/>
      <c r="C22" s="26"/>
      <c r="D22" s="27"/>
      <c r="E22" s="28">
        <v>42288</v>
      </c>
      <c r="F22" s="29">
        <v>43593</v>
      </c>
      <c r="G22" s="88">
        <v>45387</v>
      </c>
      <c r="H22" s="88">
        <v>47177</v>
      </c>
      <c r="I22" s="88">
        <v>49138</v>
      </c>
      <c r="J22" s="88">
        <v>51256</v>
      </c>
    </row>
    <row r="23" spans="1:10" ht="6.95" customHeight="1" x14ac:dyDescent="0.2">
      <c r="D23" s="19"/>
      <c r="E23" s="23"/>
      <c r="F23" s="24"/>
      <c r="G23" s="20"/>
      <c r="H23" s="20"/>
      <c r="I23" s="20"/>
      <c r="J23" s="20"/>
    </row>
    <row r="24" spans="1:10" ht="12" customHeight="1" x14ac:dyDescent="0.2">
      <c r="A24" s="22" t="s">
        <v>340</v>
      </c>
      <c r="B24" s="22"/>
      <c r="C24" s="22"/>
      <c r="D24" s="19"/>
      <c r="E24" s="23">
        <v>9980</v>
      </c>
      <c r="F24" s="24">
        <v>10544</v>
      </c>
      <c r="G24" s="20">
        <v>11108</v>
      </c>
      <c r="H24" s="20">
        <v>11828</v>
      </c>
      <c r="I24" s="20">
        <v>12224</v>
      </c>
      <c r="J24" s="20">
        <v>12789</v>
      </c>
    </row>
    <row r="25" spans="1:10" ht="6" customHeight="1" x14ac:dyDescent="0.2">
      <c r="D25" s="19"/>
      <c r="E25" s="23"/>
      <c r="F25" s="24"/>
      <c r="G25" s="20"/>
      <c r="H25" s="20"/>
      <c r="I25" s="20"/>
      <c r="J25" s="20"/>
    </row>
    <row r="26" spans="1:10" ht="12" customHeight="1" x14ac:dyDescent="0.2">
      <c r="A26" s="22" t="s">
        <v>205</v>
      </c>
      <c r="B26" s="22"/>
      <c r="C26" s="22"/>
      <c r="D26" s="19"/>
      <c r="E26" s="23">
        <v>7326</v>
      </c>
      <c r="F26" s="24">
        <v>7692</v>
      </c>
      <c r="G26" s="20">
        <v>8223</v>
      </c>
      <c r="H26" s="20">
        <v>8444</v>
      </c>
      <c r="I26" s="20">
        <v>8683</v>
      </c>
      <c r="J26" s="20">
        <v>9101</v>
      </c>
    </row>
    <row r="27" spans="1:10" ht="6" customHeight="1" x14ac:dyDescent="0.2">
      <c r="D27" s="19"/>
      <c r="E27" s="23"/>
      <c r="F27" s="24"/>
      <c r="G27" s="20"/>
      <c r="H27" s="20"/>
      <c r="I27" s="20"/>
      <c r="J27" s="20"/>
    </row>
    <row r="28" spans="1:10" ht="12" customHeight="1" x14ac:dyDescent="0.2">
      <c r="A28" s="22" t="s">
        <v>341</v>
      </c>
      <c r="B28" s="22"/>
      <c r="C28" s="22"/>
      <c r="D28" s="19"/>
      <c r="E28" s="23">
        <v>306</v>
      </c>
      <c r="F28" s="24">
        <v>277</v>
      </c>
      <c r="G28" s="20">
        <v>245</v>
      </c>
      <c r="H28" s="20">
        <v>209</v>
      </c>
      <c r="I28" s="20">
        <v>185</v>
      </c>
      <c r="J28" s="20">
        <v>182</v>
      </c>
    </row>
    <row r="29" spans="1:10" ht="6" customHeight="1" x14ac:dyDescent="0.2">
      <c r="D29" s="19"/>
      <c r="E29" s="23"/>
      <c r="F29" s="24"/>
      <c r="G29" s="20"/>
      <c r="H29" s="20"/>
      <c r="I29" s="20"/>
      <c r="J29" s="20"/>
    </row>
    <row r="30" spans="1:10" ht="12" customHeight="1" x14ac:dyDescent="0.2">
      <c r="A30" s="22" t="s">
        <v>209</v>
      </c>
      <c r="B30" s="22"/>
      <c r="C30" s="22"/>
      <c r="D30" s="19"/>
      <c r="E30" s="23">
        <v>15565</v>
      </c>
      <c r="F30" s="24">
        <v>16516</v>
      </c>
      <c r="G30" s="20">
        <v>17368</v>
      </c>
      <c r="H30" s="20">
        <v>18776</v>
      </c>
      <c r="I30" s="20">
        <v>19416</v>
      </c>
      <c r="J30" s="20">
        <v>20470</v>
      </c>
    </row>
    <row r="31" spans="1:10" ht="6" customHeight="1" x14ac:dyDescent="0.2">
      <c r="D31" s="19"/>
      <c r="E31" s="23"/>
      <c r="F31" s="24"/>
      <c r="G31" s="20"/>
      <c r="H31" s="20"/>
      <c r="I31" s="20"/>
      <c r="J31" s="20"/>
    </row>
    <row r="32" spans="1:10" ht="12" customHeight="1" x14ac:dyDescent="0.2">
      <c r="A32" s="22" t="s">
        <v>380</v>
      </c>
      <c r="B32" s="22"/>
      <c r="C32" s="22"/>
      <c r="D32" s="19"/>
      <c r="E32" s="23">
        <v>5144</v>
      </c>
      <c r="F32" s="24">
        <v>5369</v>
      </c>
      <c r="G32" s="20">
        <v>5659</v>
      </c>
      <c r="H32" s="20">
        <v>2799</v>
      </c>
      <c r="I32" s="20">
        <v>2733</v>
      </c>
      <c r="J32" s="20">
        <v>2686</v>
      </c>
    </row>
    <row r="33" spans="1:10" ht="6" customHeight="1" x14ac:dyDescent="0.2">
      <c r="A33" s="22"/>
      <c r="B33" s="22"/>
      <c r="C33" s="22"/>
      <c r="D33" s="19"/>
      <c r="E33" s="23"/>
      <c r="F33" s="24"/>
      <c r="G33" s="20"/>
      <c r="H33" s="20"/>
      <c r="I33" s="20"/>
      <c r="J33" s="20"/>
    </row>
    <row r="34" spans="1:10" ht="12" customHeight="1" x14ac:dyDescent="0.2">
      <c r="A34" s="22" t="s">
        <v>381</v>
      </c>
      <c r="B34" s="22"/>
      <c r="C34" s="22"/>
      <c r="D34" s="19"/>
      <c r="E34" s="23">
        <v>2107</v>
      </c>
      <c r="F34" s="24">
        <v>1912</v>
      </c>
      <c r="G34" s="20">
        <v>1865</v>
      </c>
      <c r="H34" s="20">
        <v>4828</v>
      </c>
      <c r="I34" s="20">
        <v>5229</v>
      </c>
      <c r="J34" s="20">
        <v>5644</v>
      </c>
    </row>
    <row r="35" spans="1:10" ht="6.95" customHeight="1" x14ac:dyDescent="0.2">
      <c r="D35" s="19"/>
      <c r="E35" s="23"/>
      <c r="F35" s="24"/>
      <c r="G35" s="20"/>
      <c r="H35" s="20"/>
      <c r="I35" s="20"/>
      <c r="J35" s="20"/>
    </row>
    <row r="36" spans="1:10" ht="12" customHeight="1" x14ac:dyDescent="0.2">
      <c r="C36" s="25" t="s">
        <v>597</v>
      </c>
      <c r="D36" s="19"/>
      <c r="E36" s="23">
        <v>31692</v>
      </c>
      <c r="F36" s="24">
        <v>32751</v>
      </c>
      <c r="G36" s="20">
        <v>34371</v>
      </c>
      <c r="H36" s="20">
        <v>36107</v>
      </c>
      <c r="I36" s="20">
        <v>37451</v>
      </c>
      <c r="J36" s="20">
        <v>39192</v>
      </c>
    </row>
    <row r="37" spans="1:10" ht="6.95" customHeight="1" x14ac:dyDescent="0.2">
      <c r="D37" s="19"/>
      <c r="E37" s="23"/>
      <c r="F37" s="24"/>
      <c r="G37" s="20"/>
      <c r="H37" s="20"/>
      <c r="I37" s="20"/>
      <c r="J37" s="20"/>
    </row>
    <row r="38" spans="1:10" ht="12" customHeight="1" x14ac:dyDescent="0.2">
      <c r="A38" s="22" t="s">
        <v>343</v>
      </c>
      <c r="B38" s="22"/>
      <c r="C38" s="22"/>
      <c r="D38" s="19"/>
      <c r="E38" s="23">
        <v>5263</v>
      </c>
      <c r="F38" s="24">
        <v>6109</v>
      </c>
      <c r="G38" s="20">
        <v>7046</v>
      </c>
      <c r="H38" s="20">
        <v>7607</v>
      </c>
      <c r="I38" s="20">
        <v>7626</v>
      </c>
      <c r="J38" s="20">
        <v>7665</v>
      </c>
    </row>
    <row r="39" spans="1:10" ht="6" customHeight="1" x14ac:dyDescent="0.2">
      <c r="D39" s="19"/>
      <c r="E39" s="23"/>
      <c r="F39" s="24"/>
      <c r="G39" s="20"/>
      <c r="H39" s="20"/>
      <c r="I39" s="20"/>
      <c r="J39" s="20"/>
    </row>
    <row r="40" spans="1:10" ht="12" customHeight="1" x14ac:dyDescent="0.2">
      <c r="A40" s="22" t="s">
        <v>382</v>
      </c>
      <c r="B40" s="22"/>
      <c r="C40" s="22"/>
      <c r="D40" s="19"/>
      <c r="E40" s="23">
        <v>3117</v>
      </c>
      <c r="F40" s="24">
        <v>3512</v>
      </c>
      <c r="G40" s="20">
        <v>3958</v>
      </c>
      <c r="H40" s="20">
        <v>3966</v>
      </c>
      <c r="I40" s="20">
        <v>3910</v>
      </c>
      <c r="J40" s="20">
        <v>3971</v>
      </c>
    </row>
    <row r="41" spans="1:10" ht="6.95" customHeight="1" x14ac:dyDescent="0.2">
      <c r="D41" s="19"/>
      <c r="E41" s="23"/>
      <c r="F41" s="24"/>
      <c r="G41" s="20"/>
      <c r="H41" s="20"/>
      <c r="I41" s="20"/>
      <c r="J41" s="20"/>
    </row>
    <row r="42" spans="1:10" ht="12" customHeight="1" x14ac:dyDescent="0.2">
      <c r="C42" s="25" t="s">
        <v>598</v>
      </c>
      <c r="D42" s="19"/>
      <c r="E42" s="23">
        <v>8323</v>
      </c>
      <c r="F42" s="24">
        <v>9540</v>
      </c>
      <c r="G42" s="20">
        <v>10886</v>
      </c>
      <c r="H42" s="20">
        <v>11466</v>
      </c>
      <c r="I42" s="20">
        <v>11438</v>
      </c>
      <c r="J42" s="20">
        <v>11549</v>
      </c>
    </row>
    <row r="43" spans="1:10" ht="6.95" customHeight="1" x14ac:dyDescent="0.2">
      <c r="D43" s="19"/>
      <c r="E43" s="23"/>
      <c r="F43" s="24"/>
      <c r="G43" s="20"/>
      <c r="H43" s="20"/>
      <c r="I43" s="20"/>
      <c r="J43" s="20"/>
    </row>
    <row r="44" spans="1:10" ht="12" customHeight="1" x14ac:dyDescent="0.2">
      <c r="A44" s="26" t="s">
        <v>599</v>
      </c>
      <c r="B44" s="26"/>
      <c r="C44" s="26"/>
      <c r="D44" s="27"/>
      <c r="E44" s="28">
        <v>40014</v>
      </c>
      <c r="F44" s="29">
        <v>42291</v>
      </c>
      <c r="G44" s="88">
        <v>45257</v>
      </c>
      <c r="H44" s="88">
        <v>47573</v>
      </c>
      <c r="I44" s="88">
        <v>48889</v>
      </c>
      <c r="J44" s="88">
        <v>50741</v>
      </c>
    </row>
    <row r="45" spans="1:10" ht="6" customHeight="1" x14ac:dyDescent="0.2">
      <c r="D45" s="19"/>
      <c r="E45" s="23"/>
      <c r="F45" s="24"/>
      <c r="G45" s="20"/>
      <c r="H45" s="20"/>
      <c r="I45" s="20"/>
      <c r="J45" s="20"/>
    </row>
    <row r="46" spans="1:10" ht="12" customHeight="1" x14ac:dyDescent="0.2">
      <c r="A46" s="22" t="s">
        <v>600</v>
      </c>
      <c r="B46" s="22"/>
      <c r="C46" s="22"/>
      <c r="D46" s="19"/>
      <c r="E46" s="23">
        <v>2274</v>
      </c>
      <c r="F46" s="24">
        <v>1302</v>
      </c>
      <c r="G46" s="20">
        <v>130</v>
      </c>
      <c r="H46" s="20">
        <v>-396</v>
      </c>
      <c r="I46" s="20">
        <v>249</v>
      </c>
      <c r="J46" s="20">
        <v>515</v>
      </c>
    </row>
    <row r="47" spans="1:10" ht="6.95" customHeight="1" x14ac:dyDescent="0.2">
      <c r="D47" s="19"/>
      <c r="E47" s="23"/>
      <c r="F47" s="24"/>
      <c r="G47" s="20"/>
      <c r="H47" s="20"/>
      <c r="I47" s="20"/>
      <c r="J47" s="20"/>
    </row>
    <row r="48" spans="1:10" ht="12" customHeight="1" x14ac:dyDescent="0.2">
      <c r="A48" s="700" t="s">
        <v>383</v>
      </c>
      <c r="B48" s="700"/>
      <c r="C48" s="700"/>
      <c r="D48" s="19"/>
      <c r="E48" s="23"/>
      <c r="F48" s="24"/>
      <c r="G48" s="20"/>
      <c r="H48" s="20"/>
      <c r="I48" s="20"/>
      <c r="J48" s="20"/>
    </row>
    <row r="49" spans="1:10" ht="6" customHeight="1" x14ac:dyDescent="0.2">
      <c r="D49" s="19"/>
      <c r="E49" s="23"/>
      <c r="F49" s="24"/>
      <c r="G49" s="20"/>
      <c r="H49" s="20"/>
      <c r="I49" s="20"/>
      <c r="J49" s="20"/>
    </row>
    <row r="50" spans="1:10" ht="12" customHeight="1" x14ac:dyDescent="0.2">
      <c r="A50" s="22" t="s">
        <v>384</v>
      </c>
      <c r="B50" s="22"/>
      <c r="C50" s="22"/>
      <c r="D50" s="19"/>
      <c r="E50" s="23">
        <v>4059</v>
      </c>
      <c r="F50" s="24">
        <v>4026</v>
      </c>
      <c r="G50" s="20">
        <v>4743</v>
      </c>
      <c r="H50" s="20">
        <v>5843</v>
      </c>
      <c r="I50" s="20">
        <v>5147</v>
      </c>
      <c r="J50" s="20">
        <v>6655</v>
      </c>
    </row>
    <row r="51" spans="1:10" ht="6" customHeight="1" x14ac:dyDescent="0.2">
      <c r="C51" s="30"/>
      <c r="D51" s="19"/>
      <c r="E51" s="23"/>
      <c r="F51" s="24"/>
      <c r="G51" s="20"/>
      <c r="H51" s="20"/>
      <c r="I51" s="20"/>
      <c r="J51" s="20"/>
    </row>
    <row r="52" spans="1:10" ht="12" customHeight="1" x14ac:dyDescent="0.2">
      <c r="A52" s="22" t="s">
        <v>385</v>
      </c>
      <c r="B52" s="22"/>
      <c r="C52" s="22"/>
      <c r="D52" s="19"/>
      <c r="E52" s="23">
        <v>1532</v>
      </c>
      <c r="F52" s="24">
        <v>1290</v>
      </c>
      <c r="G52" s="20">
        <v>1297</v>
      </c>
      <c r="H52" s="20">
        <v>2371</v>
      </c>
      <c r="I52" s="20">
        <v>1678</v>
      </c>
      <c r="J52" s="20">
        <v>3240</v>
      </c>
    </row>
    <row r="53" spans="1:10" ht="6" customHeight="1" x14ac:dyDescent="0.2">
      <c r="A53" s="31"/>
      <c r="B53" s="31"/>
      <c r="C53" s="31"/>
      <c r="D53" s="19"/>
      <c r="E53" s="23"/>
      <c r="F53" s="24"/>
      <c r="G53" s="20"/>
      <c r="H53" s="20"/>
      <c r="I53" s="20"/>
      <c r="J53" s="20"/>
    </row>
    <row r="54" spans="1:10" ht="12" customHeight="1" x14ac:dyDescent="0.2">
      <c r="C54" s="22" t="s">
        <v>346</v>
      </c>
      <c r="D54" s="19"/>
      <c r="E54" s="23">
        <v>2527</v>
      </c>
      <c r="F54" s="24">
        <v>2736</v>
      </c>
      <c r="G54" s="20">
        <v>3446</v>
      </c>
      <c r="H54" s="20">
        <v>3472</v>
      </c>
      <c r="I54" s="20">
        <v>3469</v>
      </c>
      <c r="J54" s="20">
        <v>3415</v>
      </c>
    </row>
    <row r="55" spans="1:10" ht="6" customHeight="1" x14ac:dyDescent="0.2">
      <c r="D55" s="19"/>
      <c r="E55" s="23"/>
      <c r="F55" s="24"/>
      <c r="G55" s="20"/>
      <c r="H55" s="20"/>
      <c r="I55" s="20"/>
      <c r="J55" s="20"/>
    </row>
    <row r="56" spans="1:10" ht="12" customHeight="1" x14ac:dyDescent="0.2">
      <c r="A56" s="22" t="s">
        <v>386</v>
      </c>
      <c r="B56" s="22"/>
      <c r="C56" s="22"/>
      <c r="D56" s="19"/>
      <c r="E56" s="23">
        <v>4916</v>
      </c>
      <c r="F56" s="24">
        <v>5024</v>
      </c>
      <c r="G56" s="20">
        <v>4820</v>
      </c>
      <c r="H56" s="20">
        <v>4812</v>
      </c>
      <c r="I56" s="20">
        <v>5603</v>
      </c>
      <c r="J56" s="20">
        <v>5325</v>
      </c>
    </row>
    <row r="57" spans="1:10" ht="6" customHeight="1" x14ac:dyDescent="0.2">
      <c r="D57" s="19"/>
      <c r="E57" s="23"/>
      <c r="F57" s="24"/>
      <c r="G57" s="20"/>
      <c r="H57" s="20"/>
      <c r="I57" s="20"/>
      <c r="J57" s="20"/>
    </row>
    <row r="58" spans="1:10" ht="12" customHeight="1" x14ac:dyDescent="0.2">
      <c r="A58" s="22" t="s">
        <v>387</v>
      </c>
      <c r="B58" s="22"/>
      <c r="C58" s="22"/>
      <c r="D58" s="19"/>
      <c r="E58" s="23">
        <v>1933</v>
      </c>
      <c r="F58" s="24">
        <v>1818</v>
      </c>
      <c r="G58" s="20">
        <v>1568</v>
      </c>
      <c r="H58" s="20">
        <v>1472</v>
      </c>
      <c r="I58" s="20">
        <v>1528</v>
      </c>
      <c r="J58" s="20">
        <v>1492</v>
      </c>
    </row>
    <row r="59" spans="1:10" ht="6" customHeight="1" x14ac:dyDescent="0.2">
      <c r="D59" s="19"/>
      <c r="E59" s="23"/>
      <c r="F59" s="24"/>
      <c r="G59" s="20"/>
      <c r="H59" s="20"/>
      <c r="I59" s="20"/>
      <c r="J59" s="20"/>
    </row>
    <row r="60" spans="1:10" ht="12" customHeight="1" x14ac:dyDescent="0.2">
      <c r="C60" s="22" t="s">
        <v>342</v>
      </c>
      <c r="D60" s="19"/>
      <c r="E60" s="23">
        <v>2984</v>
      </c>
      <c r="F60" s="24">
        <v>3207</v>
      </c>
      <c r="G60" s="20">
        <v>3252</v>
      </c>
      <c r="H60" s="20">
        <v>3340</v>
      </c>
      <c r="I60" s="20">
        <v>4075</v>
      </c>
      <c r="J60" s="20">
        <v>3833</v>
      </c>
    </row>
    <row r="61" spans="1:10" ht="6" customHeight="1" x14ac:dyDescent="0.2">
      <c r="A61" s="32" t="s">
        <v>27</v>
      </c>
      <c r="C61" s="30"/>
      <c r="D61" s="14"/>
    </row>
    <row r="62" spans="1:10" ht="13.15" customHeight="1" x14ac:dyDescent="0.2">
      <c r="A62" s="697" t="s">
        <v>645</v>
      </c>
      <c r="B62" s="697"/>
      <c r="C62" s="697"/>
      <c r="D62" s="697"/>
      <c r="E62" s="697"/>
      <c r="F62" s="697"/>
      <c r="G62" s="697"/>
      <c r="H62" s="697"/>
      <c r="I62" s="697"/>
      <c r="J62" s="697"/>
    </row>
    <row r="63" spans="1:10" ht="10.15" customHeight="1" x14ac:dyDescent="0.2">
      <c r="A63" s="697"/>
      <c r="B63" s="697"/>
      <c r="C63" s="697"/>
      <c r="D63" s="697"/>
      <c r="E63" s="697"/>
      <c r="F63" s="697"/>
      <c r="G63" s="697"/>
      <c r="H63" s="697"/>
      <c r="I63" s="697"/>
      <c r="J63" s="697"/>
    </row>
    <row r="64" spans="1:10" ht="10.15" customHeight="1" x14ac:dyDescent="0.2">
      <c r="A64" s="697"/>
      <c r="B64" s="697"/>
      <c r="C64" s="697"/>
      <c r="D64" s="697"/>
      <c r="E64" s="697"/>
      <c r="F64" s="697"/>
      <c r="G64" s="697"/>
      <c r="H64" s="697"/>
      <c r="I64" s="697"/>
      <c r="J64" s="697"/>
    </row>
    <row r="65" spans="1:10" x14ac:dyDescent="0.2">
      <c r="A65" s="697"/>
      <c r="B65" s="697"/>
      <c r="C65" s="697"/>
      <c r="D65" s="697"/>
      <c r="E65" s="697"/>
      <c r="F65" s="697"/>
      <c r="G65" s="697"/>
      <c r="H65" s="697"/>
      <c r="I65" s="697"/>
      <c r="J65" s="697"/>
    </row>
    <row r="67" spans="1:10" x14ac:dyDescent="0.2">
      <c r="C67" s="33"/>
    </row>
  </sheetData>
  <customSheetViews>
    <customSheetView guid="{FD294D3C-9DEC-4D05-A306-5AF9FB2666E5}" scale="125" showRuler="0">
      <selection activeCell="K8" sqref="K8"/>
      <pageMargins left="0.59055118110236227" right="0.47244094488188981" top="0.6692913385826772" bottom="0.39370078740157483" header="0.51181102362204722" footer="0.51181102362204722"/>
      <pageSetup paperSize="9" scale="98" orientation="portrait" horizontalDpi="300" verticalDpi="4294967292" r:id="rId1"/>
      <headerFooter alignWithMargins="0">
        <oddHeader>&amp;C&amp;7- 5 -</oddHeader>
      </headerFooter>
    </customSheetView>
    <customSheetView guid="{C84B99BA-4851-4937-BA7B-C599B7BCC20A}" scale="125" showRuler="0">
      <selection activeCell="J71" sqref="J71"/>
      <pageMargins left="0.59055118110236227" right="0.47244094488188981" top="0.6692913385826772" bottom="0.39370078740157483" header="0.51181102362204722" footer="0.51181102362204722"/>
      <pageSetup paperSize="9" scale="98" orientation="portrait" horizontalDpi="300" verticalDpi="4294967292" r:id="rId2"/>
      <headerFooter alignWithMargins="0">
        <oddHeader>&amp;C&amp;7- 5 -</oddHeader>
      </headerFooter>
    </customSheetView>
    <customSheetView guid="{1650ECBB-4DEF-4E3D-B6E9-DC34E9B7B942}" scale="125" showPageBreaks="1" showRuler="0">
      <selection activeCell="J71" sqref="J71"/>
      <pageMargins left="0.59055118110236227" right="0.47244094488188981" top="0.6692913385826772" bottom="0.39370078740157483" header="0.51181102362204722" footer="0.51181102362204722"/>
      <pageSetup paperSize="9" scale="98" orientation="portrait" horizontalDpi="300" verticalDpi="4294967292" r:id="rId3"/>
      <headerFooter alignWithMargins="0">
        <oddHeader>&amp;C&amp;7- 5 -</oddHeader>
      </headerFooter>
    </customSheetView>
  </customSheetViews>
  <mergeCells count="6">
    <mergeCell ref="A62:J65"/>
    <mergeCell ref="E4:J4"/>
    <mergeCell ref="A48:C48"/>
    <mergeCell ref="A3:C4"/>
    <mergeCell ref="A1:I1"/>
    <mergeCell ref="A16:C16"/>
  </mergeCells>
  <phoneticPr fontId="0" type="noConversion"/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4"/>
  <headerFooter alignWithMargins="0">
    <oddFooter>&amp;C7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90"/>
  <sheetViews>
    <sheetView zoomScaleNormal="100" workbookViewId="0">
      <selection activeCell="V1" sqref="V1"/>
    </sheetView>
  </sheetViews>
  <sheetFormatPr baseColWidth="10" defaultColWidth="12" defaultRowHeight="11.25" x14ac:dyDescent="0.2"/>
  <cols>
    <col min="1" max="1" width="4" style="275" customWidth="1"/>
    <col min="2" max="3" width="1" style="275" customWidth="1"/>
    <col min="4" max="4" width="26.5" style="275" customWidth="1"/>
    <col min="5" max="5" width="13.5" style="275" customWidth="1"/>
    <col min="6" max="6" width="15" style="275" customWidth="1"/>
    <col min="7" max="7" width="11.5" style="275" customWidth="1"/>
    <col min="8" max="8" width="14.83203125" style="275" customWidth="1"/>
    <col min="9" max="9" width="14.1640625" style="275" customWidth="1"/>
    <col min="10" max="10" width="14.83203125" style="275" customWidth="1"/>
    <col min="11" max="11" width="12.5" style="275" customWidth="1"/>
    <col min="12" max="12" width="12" style="274"/>
    <col min="13" max="20" width="12" style="275"/>
    <col min="21" max="21" width="4.33203125" style="275" bestFit="1" customWidth="1"/>
    <col min="22" max="16384" width="12" style="275"/>
  </cols>
  <sheetData>
    <row r="1" spans="1:21" ht="12" x14ac:dyDescent="0.2">
      <c r="A1" s="907" t="s">
        <v>1065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884" t="s">
        <v>1150</v>
      </c>
      <c r="M1" s="884"/>
      <c r="N1" s="884"/>
      <c r="O1" s="884"/>
      <c r="P1" s="884"/>
      <c r="Q1" s="884"/>
      <c r="R1" s="884"/>
      <c r="S1" s="884"/>
      <c r="T1" s="884"/>
      <c r="U1" s="884"/>
    </row>
    <row r="2" spans="1:21" ht="9" customHeight="1" x14ac:dyDescent="0.2">
      <c r="A2" s="12"/>
      <c r="B2" s="12"/>
      <c r="C2" s="12"/>
      <c r="D2" s="12"/>
      <c r="E2" s="299"/>
      <c r="F2" s="299"/>
      <c r="G2" s="299"/>
      <c r="H2" s="299"/>
      <c r="I2" s="299"/>
      <c r="J2" s="299"/>
      <c r="K2" s="299"/>
      <c r="L2" s="690"/>
      <c r="M2" s="690"/>
      <c r="N2" s="690"/>
      <c r="O2" s="690"/>
      <c r="P2" s="690"/>
      <c r="Q2" s="690"/>
      <c r="R2" s="690"/>
      <c r="S2" s="690"/>
      <c r="T2" s="690"/>
      <c r="U2" s="690"/>
    </row>
    <row r="3" spans="1:21" ht="10.15" customHeight="1" x14ac:dyDescent="0.2">
      <c r="A3" s="293"/>
      <c r="B3" s="891" t="s">
        <v>430</v>
      </c>
      <c r="C3" s="888"/>
      <c r="D3" s="888"/>
      <c r="E3" s="891" t="s">
        <v>1135</v>
      </c>
      <c r="F3" s="885" t="s">
        <v>384</v>
      </c>
      <c r="G3" s="886"/>
      <c r="H3" s="886"/>
      <c r="I3" s="886"/>
      <c r="J3" s="886"/>
      <c r="K3" s="886"/>
      <c r="L3" s="292"/>
      <c r="M3" s="885" t="s">
        <v>386</v>
      </c>
      <c r="N3" s="886"/>
      <c r="O3" s="886"/>
      <c r="P3" s="886"/>
      <c r="Q3" s="887"/>
      <c r="R3" s="294"/>
      <c r="S3" s="295" t="s">
        <v>431</v>
      </c>
      <c r="T3" s="292"/>
      <c r="U3" s="888" t="s">
        <v>31</v>
      </c>
    </row>
    <row r="4" spans="1:21" x14ac:dyDescent="0.2">
      <c r="A4" s="274"/>
      <c r="B4" s="908"/>
      <c r="C4" s="909"/>
      <c r="D4" s="909"/>
      <c r="E4" s="892"/>
      <c r="F4" s="891" t="s">
        <v>634</v>
      </c>
      <c r="G4" s="885" t="s">
        <v>354</v>
      </c>
      <c r="H4" s="886"/>
      <c r="I4" s="886"/>
      <c r="J4" s="886"/>
      <c r="K4" s="886"/>
      <c r="L4" s="292"/>
      <c r="M4" s="891" t="s">
        <v>634</v>
      </c>
      <c r="N4" s="885" t="s">
        <v>354</v>
      </c>
      <c r="O4" s="886"/>
      <c r="P4" s="886"/>
      <c r="Q4" s="887"/>
      <c r="R4" s="891" t="s">
        <v>432</v>
      </c>
      <c r="S4" s="894" t="s">
        <v>433</v>
      </c>
      <c r="T4" s="897" t="s">
        <v>635</v>
      </c>
      <c r="U4" s="889"/>
    </row>
    <row r="5" spans="1:21" ht="22.5" x14ac:dyDescent="0.2">
      <c r="A5" s="300" t="s">
        <v>347</v>
      </c>
      <c r="B5" s="908"/>
      <c r="C5" s="909"/>
      <c r="D5" s="909"/>
      <c r="E5" s="892"/>
      <c r="F5" s="892"/>
      <c r="G5" s="891" t="s">
        <v>412</v>
      </c>
      <c r="H5" s="891" t="s">
        <v>413</v>
      </c>
      <c r="I5" s="296" t="s">
        <v>455</v>
      </c>
      <c r="J5" s="279" t="s">
        <v>414</v>
      </c>
      <c r="K5" s="891" t="s">
        <v>415</v>
      </c>
      <c r="L5" s="684" t="s">
        <v>434</v>
      </c>
      <c r="M5" s="892"/>
      <c r="N5" s="894" t="s">
        <v>433</v>
      </c>
      <c r="O5" s="687" t="s">
        <v>435</v>
      </c>
      <c r="P5" s="894" t="s">
        <v>413</v>
      </c>
      <c r="Q5" s="897" t="s">
        <v>436</v>
      </c>
      <c r="R5" s="892"/>
      <c r="S5" s="895"/>
      <c r="T5" s="898"/>
      <c r="U5" s="889"/>
    </row>
    <row r="6" spans="1:21" x14ac:dyDescent="0.2">
      <c r="A6" s="300" t="s">
        <v>427</v>
      </c>
      <c r="B6" s="908"/>
      <c r="C6" s="909"/>
      <c r="D6" s="909"/>
      <c r="E6" s="892"/>
      <c r="F6" s="892"/>
      <c r="G6" s="892"/>
      <c r="H6" s="892"/>
      <c r="I6" s="297" t="s">
        <v>384</v>
      </c>
      <c r="J6" s="281" t="s">
        <v>416</v>
      </c>
      <c r="K6" s="892"/>
      <c r="L6" s="685" t="s">
        <v>437</v>
      </c>
      <c r="M6" s="892"/>
      <c r="N6" s="895"/>
      <c r="O6" s="688" t="s">
        <v>438</v>
      </c>
      <c r="P6" s="895"/>
      <c r="Q6" s="898"/>
      <c r="R6" s="892"/>
      <c r="S6" s="895"/>
      <c r="T6" s="898"/>
      <c r="U6" s="889"/>
    </row>
    <row r="7" spans="1:21" x14ac:dyDescent="0.2">
      <c r="A7" s="274"/>
      <c r="B7" s="908"/>
      <c r="C7" s="909"/>
      <c r="D7" s="909"/>
      <c r="E7" s="892"/>
      <c r="F7" s="892"/>
      <c r="G7" s="892"/>
      <c r="H7" s="892"/>
      <c r="I7" s="297" t="s">
        <v>445</v>
      </c>
      <c r="J7" s="281" t="s">
        <v>417</v>
      </c>
      <c r="K7" s="892"/>
      <c r="L7" s="685" t="s">
        <v>439</v>
      </c>
      <c r="M7" s="892"/>
      <c r="N7" s="895"/>
      <c r="O7" s="688" t="s">
        <v>440</v>
      </c>
      <c r="P7" s="895"/>
      <c r="Q7" s="898"/>
      <c r="R7" s="893"/>
      <c r="S7" s="896"/>
      <c r="T7" s="899"/>
      <c r="U7" s="889"/>
    </row>
    <row r="8" spans="1:21" x14ac:dyDescent="0.2">
      <c r="A8" s="274"/>
      <c r="B8" s="908"/>
      <c r="C8" s="909"/>
      <c r="D8" s="909"/>
      <c r="E8" s="893"/>
      <c r="F8" s="893"/>
      <c r="G8" s="893"/>
      <c r="H8" s="893"/>
      <c r="I8" s="298" t="s">
        <v>446</v>
      </c>
      <c r="J8" s="283" t="s">
        <v>345</v>
      </c>
      <c r="K8" s="893"/>
      <c r="L8" s="686" t="s">
        <v>441</v>
      </c>
      <c r="M8" s="893"/>
      <c r="N8" s="896"/>
      <c r="O8" s="689" t="s">
        <v>442</v>
      </c>
      <c r="P8" s="896"/>
      <c r="Q8" s="899"/>
      <c r="R8" s="900" t="s">
        <v>636</v>
      </c>
      <c r="S8" s="901"/>
      <c r="T8" s="902"/>
      <c r="U8" s="889"/>
    </row>
    <row r="9" spans="1:21" x14ac:dyDescent="0.2">
      <c r="A9" s="12"/>
      <c r="B9" s="910"/>
      <c r="C9" s="911"/>
      <c r="D9" s="911"/>
      <c r="E9" s="920" t="s">
        <v>418</v>
      </c>
      <c r="F9" s="921"/>
      <c r="G9" s="921"/>
      <c r="H9" s="921"/>
      <c r="I9" s="921"/>
      <c r="J9" s="921"/>
      <c r="K9" s="921"/>
      <c r="L9" s="918" t="s">
        <v>444</v>
      </c>
      <c r="M9" s="918"/>
      <c r="N9" s="918"/>
      <c r="O9" s="918"/>
      <c r="P9" s="918"/>
      <c r="Q9" s="919"/>
      <c r="R9" s="900" t="s">
        <v>154</v>
      </c>
      <c r="S9" s="901"/>
      <c r="T9" s="902"/>
      <c r="U9" s="890"/>
    </row>
    <row r="10" spans="1:21" ht="3.6" customHeight="1" x14ac:dyDescent="0.2">
      <c r="B10" s="284"/>
      <c r="E10" s="285"/>
      <c r="F10" s="285"/>
      <c r="G10" s="285"/>
      <c r="H10" s="285"/>
      <c r="I10" s="285"/>
      <c r="J10" s="285"/>
      <c r="K10" s="284"/>
      <c r="M10" s="285"/>
      <c r="N10" s="285"/>
      <c r="O10" s="285"/>
      <c r="P10" s="285"/>
      <c r="Q10" s="285"/>
      <c r="R10" s="285"/>
      <c r="S10" s="285"/>
      <c r="T10" s="285"/>
    </row>
    <row r="11" spans="1:21" x14ac:dyDescent="0.2">
      <c r="A11" s="275">
        <v>141</v>
      </c>
      <c r="B11" s="286"/>
      <c r="D11" s="467" t="s">
        <v>972</v>
      </c>
      <c r="E11" s="302">
        <v>12754</v>
      </c>
      <c r="F11" s="621">
        <v>36208</v>
      </c>
      <c r="G11" s="621">
        <v>13249</v>
      </c>
      <c r="H11" s="621">
        <v>5729</v>
      </c>
      <c r="I11" s="621">
        <v>1288</v>
      </c>
      <c r="J11" s="621">
        <v>4062</v>
      </c>
      <c r="K11" s="623">
        <v>0</v>
      </c>
      <c r="L11" s="626">
        <v>63</v>
      </c>
      <c r="M11" s="621">
        <v>30667</v>
      </c>
      <c r="N11" s="621">
        <v>5123</v>
      </c>
      <c r="O11" s="621">
        <v>2823</v>
      </c>
      <c r="P11" s="621">
        <v>7612</v>
      </c>
      <c r="Q11" s="621">
        <v>4814</v>
      </c>
      <c r="R11" s="561">
        <v>51.7</v>
      </c>
      <c r="S11" s="561">
        <v>20</v>
      </c>
      <c r="T11" s="561">
        <v>20.5</v>
      </c>
      <c r="U11" s="275">
        <v>141</v>
      </c>
    </row>
    <row r="12" spans="1:21" x14ac:dyDescent="0.2">
      <c r="A12" s="275">
        <v>142</v>
      </c>
      <c r="B12" s="286"/>
      <c r="D12" s="467" t="s">
        <v>974</v>
      </c>
      <c r="E12" s="302">
        <v>12700</v>
      </c>
      <c r="F12" s="621">
        <v>40116</v>
      </c>
      <c r="G12" s="621">
        <v>17745</v>
      </c>
      <c r="H12" s="621">
        <v>3207</v>
      </c>
      <c r="I12" s="621">
        <v>2227</v>
      </c>
      <c r="J12" s="621">
        <v>1584</v>
      </c>
      <c r="K12" s="623">
        <v>0</v>
      </c>
      <c r="L12" s="626">
        <v>1345</v>
      </c>
      <c r="M12" s="621">
        <v>38977</v>
      </c>
      <c r="N12" s="621">
        <v>8447</v>
      </c>
      <c r="O12" s="621">
        <v>4592</v>
      </c>
      <c r="P12" s="621">
        <v>6986</v>
      </c>
      <c r="Q12" s="621">
        <v>2664</v>
      </c>
      <c r="R12" s="561">
        <v>56.7</v>
      </c>
      <c r="S12" s="561">
        <v>27</v>
      </c>
      <c r="T12" s="561">
        <v>21.2</v>
      </c>
      <c r="U12" s="275">
        <v>142</v>
      </c>
    </row>
    <row r="13" spans="1:21" x14ac:dyDescent="0.2">
      <c r="A13" s="275">
        <v>143</v>
      </c>
      <c r="B13" s="286"/>
      <c r="D13" s="467" t="s">
        <v>977</v>
      </c>
      <c r="E13" s="302">
        <v>12687</v>
      </c>
      <c r="F13" s="621">
        <v>39131</v>
      </c>
      <c r="G13" s="621">
        <v>14868</v>
      </c>
      <c r="H13" s="621">
        <v>5089</v>
      </c>
      <c r="I13" s="621">
        <v>2745</v>
      </c>
      <c r="J13" s="621">
        <v>1504</v>
      </c>
      <c r="K13" s="623">
        <v>0</v>
      </c>
      <c r="L13" s="626">
        <v>4204</v>
      </c>
      <c r="M13" s="621">
        <v>36762</v>
      </c>
      <c r="N13" s="621">
        <v>6359</v>
      </c>
      <c r="O13" s="621">
        <v>4987</v>
      </c>
      <c r="P13" s="621">
        <v>6740</v>
      </c>
      <c r="Q13" s="621">
        <v>3880</v>
      </c>
      <c r="R13" s="561">
        <v>50.2</v>
      </c>
      <c r="S13" s="561">
        <v>21.5</v>
      </c>
      <c r="T13" s="561">
        <v>23.6</v>
      </c>
      <c r="U13" s="275">
        <v>143</v>
      </c>
    </row>
    <row r="14" spans="1:21" x14ac:dyDescent="0.2">
      <c r="A14" s="275">
        <v>144</v>
      </c>
      <c r="B14" s="286"/>
      <c r="D14" s="467" t="s">
        <v>978</v>
      </c>
      <c r="E14" s="302">
        <v>12662</v>
      </c>
      <c r="F14" s="621">
        <v>52530</v>
      </c>
      <c r="G14" s="621">
        <v>17479</v>
      </c>
      <c r="H14" s="621">
        <v>4952</v>
      </c>
      <c r="I14" s="621">
        <v>5077</v>
      </c>
      <c r="J14" s="621">
        <v>8255</v>
      </c>
      <c r="K14" s="623">
        <v>0</v>
      </c>
      <c r="L14" s="626">
        <v>3558</v>
      </c>
      <c r="M14" s="621">
        <v>49497</v>
      </c>
      <c r="N14" s="621">
        <v>7433</v>
      </c>
      <c r="O14" s="621">
        <v>4683</v>
      </c>
      <c r="P14" s="621">
        <v>7688</v>
      </c>
      <c r="Q14" s="621">
        <v>9085</v>
      </c>
      <c r="R14" s="561">
        <v>44</v>
      </c>
      <c r="S14" s="561">
        <v>18.7</v>
      </c>
      <c r="T14" s="561">
        <v>26.2</v>
      </c>
      <c r="U14" s="275">
        <v>144</v>
      </c>
    </row>
    <row r="15" spans="1:21" x14ac:dyDescent="0.2">
      <c r="A15" s="275">
        <v>145</v>
      </c>
      <c r="B15" s="286"/>
      <c r="D15" s="467" t="s">
        <v>980</v>
      </c>
      <c r="E15" s="302">
        <v>12559</v>
      </c>
      <c r="F15" s="621">
        <v>42123</v>
      </c>
      <c r="G15" s="621">
        <v>23413</v>
      </c>
      <c r="H15" s="621">
        <v>1472</v>
      </c>
      <c r="I15" s="621">
        <v>3820</v>
      </c>
      <c r="J15" s="621">
        <v>1657</v>
      </c>
      <c r="K15" s="623">
        <v>1187</v>
      </c>
      <c r="L15" s="626">
        <v>615</v>
      </c>
      <c r="M15" s="621">
        <v>43511</v>
      </c>
      <c r="N15" s="621">
        <v>6693</v>
      </c>
      <c r="O15" s="621">
        <v>4548</v>
      </c>
      <c r="P15" s="621">
        <v>10194</v>
      </c>
      <c r="Q15" s="621">
        <v>3938</v>
      </c>
      <c r="R15" s="561">
        <v>73.400000000000006</v>
      </c>
      <c r="S15" s="561">
        <v>21</v>
      </c>
      <c r="T15" s="561">
        <v>17.7</v>
      </c>
      <c r="U15" s="275">
        <v>145</v>
      </c>
    </row>
    <row r="16" spans="1:21" x14ac:dyDescent="0.2">
      <c r="A16" s="275">
        <v>146</v>
      </c>
      <c r="B16" s="286"/>
      <c r="D16" s="467" t="s">
        <v>975</v>
      </c>
      <c r="E16" s="302">
        <v>12550</v>
      </c>
      <c r="F16" s="621">
        <v>45119</v>
      </c>
      <c r="G16" s="621">
        <v>13374</v>
      </c>
      <c r="H16" s="621">
        <v>4827</v>
      </c>
      <c r="I16" s="621">
        <v>5329</v>
      </c>
      <c r="J16" s="621">
        <v>1950</v>
      </c>
      <c r="K16" s="623">
        <v>5811</v>
      </c>
      <c r="L16" s="626">
        <v>755</v>
      </c>
      <c r="M16" s="621">
        <v>35169</v>
      </c>
      <c r="N16" s="621">
        <v>5952</v>
      </c>
      <c r="O16" s="621">
        <v>4476</v>
      </c>
      <c r="P16" s="621">
        <v>6845</v>
      </c>
      <c r="Q16" s="621">
        <v>7263</v>
      </c>
      <c r="R16" s="561">
        <v>41.8</v>
      </c>
      <c r="S16" s="561">
        <v>18.600000000000001</v>
      </c>
      <c r="T16" s="561">
        <v>28.3</v>
      </c>
      <c r="U16" s="275">
        <v>146</v>
      </c>
    </row>
    <row r="17" spans="1:21" x14ac:dyDescent="0.2">
      <c r="A17" s="275">
        <v>147</v>
      </c>
      <c r="B17" s="286"/>
      <c r="D17" s="467" t="s">
        <v>981</v>
      </c>
      <c r="E17" s="302">
        <v>12534</v>
      </c>
      <c r="F17" s="621">
        <v>59998</v>
      </c>
      <c r="G17" s="621">
        <v>15294</v>
      </c>
      <c r="H17" s="621">
        <v>4479</v>
      </c>
      <c r="I17" s="621">
        <v>5731</v>
      </c>
      <c r="J17" s="621">
        <v>4989</v>
      </c>
      <c r="K17" s="623">
        <v>5229</v>
      </c>
      <c r="L17" s="626">
        <v>4969</v>
      </c>
      <c r="M17" s="621">
        <v>63093</v>
      </c>
      <c r="N17" s="621">
        <v>7199</v>
      </c>
      <c r="O17" s="621">
        <v>7107</v>
      </c>
      <c r="P17" s="621">
        <v>6101</v>
      </c>
      <c r="Q17" s="621">
        <v>14301</v>
      </c>
      <c r="R17" s="561">
        <v>34.9</v>
      </c>
      <c r="S17" s="561">
        <v>16.399999999999999</v>
      </c>
      <c r="T17" s="561">
        <v>42.7</v>
      </c>
      <c r="U17" s="275">
        <v>147</v>
      </c>
    </row>
    <row r="18" spans="1:21" x14ac:dyDescent="0.2">
      <c r="A18" s="275">
        <v>148</v>
      </c>
      <c r="B18" s="286"/>
      <c r="D18" s="467" t="s">
        <v>983</v>
      </c>
      <c r="E18" s="302">
        <v>12525</v>
      </c>
      <c r="F18" s="621">
        <v>52315</v>
      </c>
      <c r="G18" s="621">
        <v>16751</v>
      </c>
      <c r="H18" s="621">
        <v>3697</v>
      </c>
      <c r="I18" s="621">
        <v>4046</v>
      </c>
      <c r="J18" s="621">
        <v>2514</v>
      </c>
      <c r="K18" s="623">
        <v>0</v>
      </c>
      <c r="L18" s="626">
        <v>73</v>
      </c>
      <c r="M18" s="621">
        <v>59795</v>
      </c>
      <c r="N18" s="621">
        <v>9147</v>
      </c>
      <c r="O18" s="621">
        <v>3960</v>
      </c>
      <c r="P18" s="621">
        <v>6686</v>
      </c>
      <c r="Q18" s="621">
        <v>2271</v>
      </c>
      <c r="R18" s="561">
        <v>52.7</v>
      </c>
      <c r="S18" s="561">
        <v>28.8</v>
      </c>
      <c r="T18" s="561">
        <v>10.3</v>
      </c>
      <c r="U18" s="275">
        <v>148</v>
      </c>
    </row>
    <row r="19" spans="1:21" x14ac:dyDescent="0.2">
      <c r="A19" s="275">
        <v>149</v>
      </c>
      <c r="B19" s="286"/>
      <c r="D19" s="467" t="s">
        <v>990</v>
      </c>
      <c r="E19" s="302">
        <v>12500</v>
      </c>
      <c r="F19" s="621">
        <v>54735</v>
      </c>
      <c r="G19" s="621">
        <v>19614</v>
      </c>
      <c r="H19" s="621">
        <v>1675</v>
      </c>
      <c r="I19" s="621">
        <v>4923</v>
      </c>
      <c r="J19" s="621">
        <v>3064</v>
      </c>
      <c r="K19" s="623">
        <v>0</v>
      </c>
      <c r="L19" s="626">
        <v>1286</v>
      </c>
      <c r="M19" s="621">
        <v>59620</v>
      </c>
      <c r="N19" s="621">
        <v>10699</v>
      </c>
      <c r="O19" s="621">
        <v>5871</v>
      </c>
      <c r="P19" s="621">
        <v>7535</v>
      </c>
      <c r="Q19" s="621">
        <v>5153</v>
      </c>
      <c r="R19" s="561">
        <v>50.6</v>
      </c>
      <c r="S19" s="561">
        <v>27.6</v>
      </c>
      <c r="T19" s="561">
        <v>31.3</v>
      </c>
      <c r="U19" s="275">
        <v>149</v>
      </c>
    </row>
    <row r="20" spans="1:21" x14ac:dyDescent="0.2">
      <c r="A20" s="275">
        <v>150</v>
      </c>
      <c r="B20" s="286"/>
      <c r="D20" s="467" t="s">
        <v>982</v>
      </c>
      <c r="E20" s="302">
        <v>12389</v>
      </c>
      <c r="F20" s="621">
        <v>45135</v>
      </c>
      <c r="G20" s="621">
        <v>21195</v>
      </c>
      <c r="H20" s="621">
        <v>1520</v>
      </c>
      <c r="I20" s="621">
        <v>6820</v>
      </c>
      <c r="J20" s="621">
        <v>1240</v>
      </c>
      <c r="K20" s="623">
        <v>7500</v>
      </c>
      <c r="L20" s="626">
        <v>140</v>
      </c>
      <c r="M20" s="621">
        <v>52042</v>
      </c>
      <c r="N20" s="621">
        <v>6889</v>
      </c>
      <c r="O20" s="621">
        <v>9284</v>
      </c>
      <c r="P20" s="621">
        <v>8310</v>
      </c>
      <c r="Q20" s="621">
        <v>10036</v>
      </c>
      <c r="R20" s="561">
        <v>48.8</v>
      </c>
      <c r="S20" s="561">
        <v>15.9</v>
      </c>
      <c r="T20" s="561">
        <v>29.8</v>
      </c>
      <c r="U20" s="275">
        <v>150</v>
      </c>
    </row>
    <row r="21" spans="1:21" ht="3.6" customHeight="1" x14ac:dyDescent="0.2">
      <c r="B21" s="286"/>
      <c r="D21" s="467"/>
      <c r="E21" s="302"/>
      <c r="F21" s="621"/>
      <c r="G21" s="621"/>
      <c r="H21" s="621"/>
      <c r="I21" s="621"/>
      <c r="J21" s="621"/>
      <c r="K21" s="623"/>
      <c r="L21" s="626"/>
      <c r="M21" s="621"/>
      <c r="N21" s="621"/>
      <c r="O21" s="621"/>
      <c r="P21" s="621"/>
      <c r="Q21" s="621"/>
      <c r="R21" s="561"/>
      <c r="S21" s="561"/>
      <c r="T21" s="561"/>
    </row>
    <row r="22" spans="1:21" x14ac:dyDescent="0.2">
      <c r="A22" s="275">
        <v>151</v>
      </c>
      <c r="B22" s="286"/>
      <c r="D22" s="467" t="s">
        <v>984</v>
      </c>
      <c r="E22" s="302">
        <v>12312</v>
      </c>
      <c r="F22" s="621">
        <v>51347</v>
      </c>
      <c r="G22" s="621">
        <v>26294</v>
      </c>
      <c r="H22" s="621">
        <v>1830</v>
      </c>
      <c r="I22" s="621">
        <v>4500</v>
      </c>
      <c r="J22" s="621">
        <v>1855</v>
      </c>
      <c r="K22" s="623">
        <v>0</v>
      </c>
      <c r="L22" s="626">
        <v>115</v>
      </c>
      <c r="M22" s="621">
        <v>47336</v>
      </c>
      <c r="N22" s="621">
        <v>10611</v>
      </c>
      <c r="O22" s="621">
        <v>7059</v>
      </c>
      <c r="P22" s="621">
        <v>11944</v>
      </c>
      <c r="Q22" s="621">
        <v>6979</v>
      </c>
      <c r="R22" s="561">
        <v>65.3</v>
      </c>
      <c r="S22" s="561">
        <v>26.4</v>
      </c>
      <c r="T22" s="561">
        <v>19.899999999999999</v>
      </c>
      <c r="U22" s="275">
        <v>151</v>
      </c>
    </row>
    <row r="23" spans="1:21" x14ac:dyDescent="0.2">
      <c r="A23" s="275">
        <v>152</v>
      </c>
      <c r="B23" s="286"/>
      <c r="D23" s="467" t="s">
        <v>986</v>
      </c>
      <c r="E23" s="302">
        <v>12290</v>
      </c>
      <c r="F23" s="621">
        <v>36771</v>
      </c>
      <c r="G23" s="621">
        <v>22679</v>
      </c>
      <c r="H23" s="621">
        <v>1700</v>
      </c>
      <c r="I23" s="621">
        <v>3785</v>
      </c>
      <c r="J23" s="621">
        <v>2223</v>
      </c>
      <c r="K23" s="623">
        <v>0</v>
      </c>
      <c r="L23" s="626">
        <v>1771</v>
      </c>
      <c r="M23" s="621">
        <v>38236</v>
      </c>
      <c r="N23" s="621">
        <v>11084</v>
      </c>
      <c r="O23" s="621">
        <v>6136</v>
      </c>
      <c r="P23" s="621">
        <v>10549</v>
      </c>
      <c r="Q23" s="621">
        <v>7241</v>
      </c>
      <c r="R23" s="561">
        <v>60.8</v>
      </c>
      <c r="S23" s="561">
        <v>29.7</v>
      </c>
      <c r="T23" s="561">
        <v>25</v>
      </c>
      <c r="U23" s="275">
        <v>152</v>
      </c>
    </row>
    <row r="24" spans="1:21" x14ac:dyDescent="0.2">
      <c r="A24" s="275">
        <v>153</v>
      </c>
      <c r="B24" s="286"/>
      <c r="D24" s="467" t="s">
        <v>985</v>
      </c>
      <c r="E24" s="302">
        <v>12257</v>
      </c>
      <c r="F24" s="621">
        <v>43019</v>
      </c>
      <c r="G24" s="621">
        <v>20287</v>
      </c>
      <c r="H24" s="621">
        <v>2091</v>
      </c>
      <c r="I24" s="621">
        <v>5806</v>
      </c>
      <c r="J24" s="621">
        <v>2699</v>
      </c>
      <c r="K24" s="623">
        <v>0</v>
      </c>
      <c r="L24" s="626">
        <v>-39</v>
      </c>
      <c r="M24" s="621">
        <v>39385</v>
      </c>
      <c r="N24" s="621">
        <v>8944</v>
      </c>
      <c r="O24" s="621">
        <v>7842</v>
      </c>
      <c r="P24" s="621">
        <v>7673</v>
      </c>
      <c r="Q24" s="621">
        <v>1499</v>
      </c>
      <c r="R24" s="561">
        <v>59.1</v>
      </c>
      <c r="S24" s="561">
        <v>26.1</v>
      </c>
      <c r="T24" s="561">
        <v>17.2</v>
      </c>
      <c r="U24" s="275">
        <v>153</v>
      </c>
    </row>
    <row r="25" spans="1:21" x14ac:dyDescent="0.2">
      <c r="A25" s="275">
        <v>154</v>
      </c>
      <c r="B25" s="286"/>
      <c r="D25" s="467" t="s">
        <v>989</v>
      </c>
      <c r="E25" s="302">
        <v>12238</v>
      </c>
      <c r="F25" s="621">
        <v>58498</v>
      </c>
      <c r="G25" s="621">
        <v>20336</v>
      </c>
      <c r="H25" s="621">
        <v>1567</v>
      </c>
      <c r="I25" s="621">
        <v>6502</v>
      </c>
      <c r="J25" s="621">
        <v>5324</v>
      </c>
      <c r="K25" s="623">
        <v>2021</v>
      </c>
      <c r="L25" s="626">
        <v>5030</v>
      </c>
      <c r="M25" s="621">
        <v>58152</v>
      </c>
      <c r="N25" s="621">
        <v>8843</v>
      </c>
      <c r="O25" s="621">
        <v>6479</v>
      </c>
      <c r="P25" s="621">
        <v>6767</v>
      </c>
      <c r="Q25" s="621">
        <v>8971</v>
      </c>
      <c r="R25" s="561">
        <v>48</v>
      </c>
      <c r="S25" s="561">
        <v>20.9</v>
      </c>
      <c r="T25" s="561">
        <v>30.5</v>
      </c>
      <c r="U25" s="275">
        <v>154</v>
      </c>
    </row>
    <row r="26" spans="1:21" x14ac:dyDescent="0.2">
      <c r="A26" s="275">
        <v>155</v>
      </c>
      <c r="B26" s="286"/>
      <c r="D26" s="467" t="s">
        <v>1004</v>
      </c>
      <c r="E26" s="302">
        <v>12176</v>
      </c>
      <c r="F26" s="621">
        <v>35793</v>
      </c>
      <c r="G26" s="621">
        <v>19035</v>
      </c>
      <c r="H26" s="621">
        <v>3866</v>
      </c>
      <c r="I26" s="621">
        <v>752</v>
      </c>
      <c r="J26" s="621">
        <v>4328</v>
      </c>
      <c r="K26" s="623">
        <v>1050</v>
      </c>
      <c r="L26" s="626">
        <v>184</v>
      </c>
      <c r="M26" s="621">
        <v>29530</v>
      </c>
      <c r="N26" s="621">
        <v>4321</v>
      </c>
      <c r="O26" s="621">
        <v>3450</v>
      </c>
      <c r="P26" s="621">
        <v>5891</v>
      </c>
      <c r="Q26" s="621">
        <v>5156</v>
      </c>
      <c r="R26" s="561">
        <v>73.5</v>
      </c>
      <c r="S26" s="561">
        <v>16.7</v>
      </c>
      <c r="T26" s="561">
        <v>24.8</v>
      </c>
      <c r="U26" s="275">
        <v>155</v>
      </c>
    </row>
    <row r="27" spans="1:21" x14ac:dyDescent="0.2">
      <c r="A27" s="275">
        <v>156</v>
      </c>
      <c r="B27" s="286"/>
      <c r="D27" s="467" t="s">
        <v>992</v>
      </c>
      <c r="E27" s="302">
        <v>12132</v>
      </c>
      <c r="F27" s="621">
        <v>40858</v>
      </c>
      <c r="G27" s="621">
        <v>16159</v>
      </c>
      <c r="H27" s="621">
        <v>1214</v>
      </c>
      <c r="I27" s="621">
        <v>1413</v>
      </c>
      <c r="J27" s="621">
        <v>964</v>
      </c>
      <c r="K27" s="623">
        <v>0</v>
      </c>
      <c r="L27" s="626">
        <v>3591</v>
      </c>
      <c r="M27" s="621">
        <v>37905</v>
      </c>
      <c r="N27" s="621">
        <v>4299</v>
      </c>
      <c r="O27" s="621">
        <v>3911</v>
      </c>
      <c r="P27" s="621">
        <v>8015</v>
      </c>
      <c r="Q27" s="621">
        <v>2358</v>
      </c>
      <c r="R27" s="561">
        <v>58.9</v>
      </c>
      <c r="S27" s="561">
        <v>15.7</v>
      </c>
      <c r="T27" s="561">
        <v>23.9</v>
      </c>
      <c r="U27" s="275">
        <v>156</v>
      </c>
    </row>
    <row r="28" spans="1:21" x14ac:dyDescent="0.2">
      <c r="A28" s="275">
        <v>157</v>
      </c>
      <c r="B28" s="286"/>
      <c r="D28" s="467" t="s">
        <v>995</v>
      </c>
      <c r="E28" s="302">
        <v>12040</v>
      </c>
      <c r="F28" s="621">
        <v>46253</v>
      </c>
      <c r="G28" s="621">
        <v>17553</v>
      </c>
      <c r="H28" s="621">
        <v>2367</v>
      </c>
      <c r="I28" s="621">
        <v>3853</v>
      </c>
      <c r="J28" s="621">
        <v>6219</v>
      </c>
      <c r="K28" s="623">
        <v>2000</v>
      </c>
      <c r="L28" s="626">
        <v>1287</v>
      </c>
      <c r="M28" s="621">
        <v>39277</v>
      </c>
      <c r="N28" s="621">
        <v>9966</v>
      </c>
      <c r="O28" s="621">
        <v>6001</v>
      </c>
      <c r="P28" s="621">
        <v>7611</v>
      </c>
      <c r="Q28" s="621">
        <v>8121</v>
      </c>
      <c r="R28" s="561">
        <v>51.5</v>
      </c>
      <c r="S28" s="561">
        <v>29.2</v>
      </c>
      <c r="T28" s="561">
        <v>26.8</v>
      </c>
      <c r="U28" s="275">
        <v>157</v>
      </c>
    </row>
    <row r="29" spans="1:21" x14ac:dyDescent="0.2">
      <c r="A29" s="275">
        <v>158</v>
      </c>
      <c r="B29" s="286"/>
      <c r="D29" s="467" t="s">
        <v>991</v>
      </c>
      <c r="E29" s="302">
        <v>12036</v>
      </c>
      <c r="F29" s="621">
        <v>33632</v>
      </c>
      <c r="G29" s="621">
        <v>17152</v>
      </c>
      <c r="H29" s="621">
        <v>1731</v>
      </c>
      <c r="I29" s="621">
        <v>5326</v>
      </c>
      <c r="J29" s="621">
        <v>794</v>
      </c>
      <c r="K29" s="623">
        <v>3500</v>
      </c>
      <c r="L29" s="626">
        <v>1</v>
      </c>
      <c r="M29" s="621">
        <v>35878</v>
      </c>
      <c r="N29" s="621">
        <v>6745</v>
      </c>
      <c r="O29" s="621">
        <v>5779</v>
      </c>
      <c r="P29" s="621">
        <v>7636</v>
      </c>
      <c r="Q29" s="621">
        <v>7094</v>
      </c>
      <c r="R29" s="561">
        <v>51.5</v>
      </c>
      <c r="S29" s="561">
        <v>20.2</v>
      </c>
      <c r="T29" s="561">
        <v>23.4</v>
      </c>
      <c r="U29" s="275">
        <v>158</v>
      </c>
    </row>
    <row r="30" spans="1:21" x14ac:dyDescent="0.2">
      <c r="A30" s="275">
        <v>159</v>
      </c>
      <c r="B30" s="286"/>
      <c r="D30" s="467" t="s">
        <v>987</v>
      </c>
      <c r="E30" s="302">
        <v>11895</v>
      </c>
      <c r="F30" s="621">
        <v>30782</v>
      </c>
      <c r="G30" s="621">
        <v>15889</v>
      </c>
      <c r="H30" s="621">
        <v>3729</v>
      </c>
      <c r="I30" s="621">
        <v>1838</v>
      </c>
      <c r="J30" s="621">
        <v>1357</v>
      </c>
      <c r="K30" s="623">
        <v>3650</v>
      </c>
      <c r="L30" s="626">
        <v>3</v>
      </c>
      <c r="M30" s="621">
        <v>30681</v>
      </c>
      <c r="N30" s="621">
        <v>6685</v>
      </c>
      <c r="O30" s="621">
        <v>3582</v>
      </c>
      <c r="P30" s="621">
        <v>6637</v>
      </c>
      <c r="Q30" s="621">
        <v>6792</v>
      </c>
      <c r="R30" s="561">
        <v>58.5</v>
      </c>
      <c r="S30" s="561">
        <v>24.6</v>
      </c>
      <c r="T30" s="561">
        <v>26.8</v>
      </c>
      <c r="U30" s="275">
        <v>159</v>
      </c>
    </row>
    <row r="31" spans="1:21" x14ac:dyDescent="0.2">
      <c r="A31" s="275">
        <v>160</v>
      </c>
      <c r="B31" s="286"/>
      <c r="D31" s="467" t="s">
        <v>1000</v>
      </c>
      <c r="E31" s="302">
        <v>11852</v>
      </c>
      <c r="F31" s="621">
        <v>41054</v>
      </c>
      <c r="G31" s="621">
        <v>15828</v>
      </c>
      <c r="H31" s="621">
        <v>2126</v>
      </c>
      <c r="I31" s="621">
        <v>3223</v>
      </c>
      <c r="J31" s="621">
        <v>1919</v>
      </c>
      <c r="K31" s="623">
        <v>2299</v>
      </c>
      <c r="L31" s="626">
        <v>1083</v>
      </c>
      <c r="M31" s="621">
        <v>43027</v>
      </c>
      <c r="N31" s="621">
        <v>6793</v>
      </c>
      <c r="O31" s="621">
        <v>5484</v>
      </c>
      <c r="P31" s="621">
        <v>6702</v>
      </c>
      <c r="Q31" s="621">
        <v>4939</v>
      </c>
      <c r="R31" s="561">
        <v>53.9</v>
      </c>
      <c r="S31" s="561">
        <v>23.1</v>
      </c>
      <c r="T31" s="561">
        <v>27.6</v>
      </c>
      <c r="U31" s="275">
        <v>160</v>
      </c>
    </row>
    <row r="32" spans="1:21" ht="3.6" customHeight="1" x14ac:dyDescent="0.2">
      <c r="B32" s="286"/>
      <c r="D32" s="467"/>
      <c r="E32" s="302"/>
      <c r="F32" s="621"/>
      <c r="G32" s="621"/>
      <c r="H32" s="621"/>
      <c r="I32" s="621"/>
      <c r="J32" s="621"/>
      <c r="K32" s="623"/>
      <c r="L32" s="626"/>
      <c r="M32" s="621"/>
      <c r="N32" s="621"/>
      <c r="O32" s="621"/>
      <c r="P32" s="621"/>
      <c r="Q32" s="621"/>
      <c r="R32" s="561"/>
      <c r="S32" s="561"/>
      <c r="T32" s="561"/>
    </row>
    <row r="33" spans="1:21" x14ac:dyDescent="0.2">
      <c r="A33" s="275">
        <v>161</v>
      </c>
      <c r="B33" s="286"/>
      <c r="D33" s="467" t="s">
        <v>994</v>
      </c>
      <c r="E33" s="302">
        <v>11759</v>
      </c>
      <c r="F33" s="621">
        <v>35172</v>
      </c>
      <c r="G33" s="621">
        <v>15152</v>
      </c>
      <c r="H33" s="621">
        <v>2307</v>
      </c>
      <c r="I33" s="621">
        <v>3817</v>
      </c>
      <c r="J33" s="621">
        <v>1588</v>
      </c>
      <c r="K33" s="623">
        <v>0</v>
      </c>
      <c r="L33" s="626">
        <v>358</v>
      </c>
      <c r="M33" s="621">
        <v>34431</v>
      </c>
      <c r="N33" s="621">
        <v>5298</v>
      </c>
      <c r="O33" s="621">
        <v>3518</v>
      </c>
      <c r="P33" s="621">
        <v>6189</v>
      </c>
      <c r="Q33" s="621">
        <v>6926</v>
      </c>
      <c r="R33" s="561">
        <v>51.8</v>
      </c>
      <c r="S33" s="561">
        <v>18.100000000000001</v>
      </c>
      <c r="T33" s="561">
        <v>25.1</v>
      </c>
      <c r="U33" s="275">
        <v>161</v>
      </c>
    </row>
    <row r="34" spans="1:21" x14ac:dyDescent="0.2">
      <c r="A34" s="275">
        <v>162</v>
      </c>
      <c r="B34" s="286"/>
      <c r="D34" s="467" t="s">
        <v>993</v>
      </c>
      <c r="E34" s="302">
        <v>11740</v>
      </c>
      <c r="F34" s="621">
        <v>41673</v>
      </c>
      <c r="G34" s="621">
        <v>12428</v>
      </c>
      <c r="H34" s="621">
        <v>4259</v>
      </c>
      <c r="I34" s="621">
        <v>5860</v>
      </c>
      <c r="J34" s="621">
        <v>6446</v>
      </c>
      <c r="K34" s="623">
        <v>0</v>
      </c>
      <c r="L34" s="626">
        <v>1592</v>
      </c>
      <c r="M34" s="621">
        <v>40250</v>
      </c>
      <c r="N34" s="621">
        <v>3901</v>
      </c>
      <c r="O34" s="621">
        <v>7282</v>
      </c>
      <c r="P34" s="621">
        <v>5398</v>
      </c>
      <c r="Q34" s="621">
        <v>7367</v>
      </c>
      <c r="R34" s="561">
        <v>43</v>
      </c>
      <c r="S34" s="561">
        <v>13.5</v>
      </c>
      <c r="T34" s="561">
        <v>30.3</v>
      </c>
      <c r="U34" s="275">
        <v>162</v>
      </c>
    </row>
    <row r="35" spans="1:21" x14ac:dyDescent="0.2">
      <c r="A35" s="275">
        <v>163</v>
      </c>
      <c r="B35" s="286"/>
      <c r="D35" s="467" t="s">
        <v>1001</v>
      </c>
      <c r="E35" s="302">
        <v>11729</v>
      </c>
      <c r="F35" s="621">
        <v>41837</v>
      </c>
      <c r="G35" s="621">
        <v>12717</v>
      </c>
      <c r="H35" s="621">
        <v>4136</v>
      </c>
      <c r="I35" s="621">
        <v>1973</v>
      </c>
      <c r="J35" s="621">
        <v>1850</v>
      </c>
      <c r="K35" s="623">
        <v>0</v>
      </c>
      <c r="L35" s="626">
        <v>1098</v>
      </c>
      <c r="M35" s="621">
        <v>33317</v>
      </c>
      <c r="N35" s="621">
        <v>3489</v>
      </c>
      <c r="O35" s="621">
        <v>3177</v>
      </c>
      <c r="P35" s="621">
        <v>6128</v>
      </c>
      <c r="Q35" s="621">
        <v>4837</v>
      </c>
      <c r="R35" s="561">
        <v>49.8</v>
      </c>
      <c r="S35" s="561">
        <v>13.7</v>
      </c>
      <c r="T35" s="561">
        <v>26.5</v>
      </c>
      <c r="U35" s="275">
        <v>163</v>
      </c>
    </row>
    <row r="36" spans="1:21" x14ac:dyDescent="0.2">
      <c r="A36" s="275">
        <v>164</v>
      </c>
      <c r="B36" s="286"/>
      <c r="D36" s="467" t="s">
        <v>1003</v>
      </c>
      <c r="E36" s="302">
        <v>11691</v>
      </c>
      <c r="F36" s="621">
        <v>41276</v>
      </c>
      <c r="G36" s="621">
        <v>16136</v>
      </c>
      <c r="H36" s="621">
        <v>2860</v>
      </c>
      <c r="I36" s="621">
        <v>4659</v>
      </c>
      <c r="J36" s="621">
        <v>2726</v>
      </c>
      <c r="K36" s="623">
        <v>5</v>
      </c>
      <c r="L36" s="626">
        <v>3334</v>
      </c>
      <c r="M36" s="621">
        <v>45099</v>
      </c>
      <c r="N36" s="621">
        <v>7471</v>
      </c>
      <c r="O36" s="621">
        <v>5503</v>
      </c>
      <c r="P36" s="621">
        <v>7424</v>
      </c>
      <c r="Q36" s="621">
        <v>8088</v>
      </c>
      <c r="R36" s="561">
        <v>47.1</v>
      </c>
      <c r="S36" s="561">
        <v>21.8</v>
      </c>
      <c r="T36" s="561">
        <v>26.1</v>
      </c>
      <c r="U36" s="275">
        <v>164</v>
      </c>
    </row>
    <row r="37" spans="1:21" x14ac:dyDescent="0.2">
      <c r="A37" s="275">
        <v>165</v>
      </c>
      <c r="B37" s="286"/>
      <c r="D37" s="467" t="s">
        <v>999</v>
      </c>
      <c r="E37" s="302">
        <v>11679</v>
      </c>
      <c r="F37" s="621">
        <v>35414</v>
      </c>
      <c r="G37" s="621">
        <v>16814</v>
      </c>
      <c r="H37" s="621">
        <v>1490</v>
      </c>
      <c r="I37" s="621">
        <v>2914</v>
      </c>
      <c r="J37" s="621">
        <v>1107</v>
      </c>
      <c r="K37" s="623">
        <v>0</v>
      </c>
      <c r="L37" s="626">
        <v>744</v>
      </c>
      <c r="M37" s="621">
        <v>32597</v>
      </c>
      <c r="N37" s="621">
        <v>5156</v>
      </c>
      <c r="O37" s="621">
        <v>4031</v>
      </c>
      <c r="P37" s="621">
        <v>9413</v>
      </c>
      <c r="Q37" s="621">
        <v>2795</v>
      </c>
      <c r="R37" s="561">
        <v>62.4</v>
      </c>
      <c r="S37" s="561">
        <v>19.100000000000001</v>
      </c>
      <c r="T37" s="561">
        <v>11.9</v>
      </c>
      <c r="U37" s="275">
        <v>165</v>
      </c>
    </row>
    <row r="38" spans="1:21" x14ac:dyDescent="0.2">
      <c r="A38" s="275">
        <v>166</v>
      </c>
      <c r="B38" s="286"/>
      <c r="D38" s="467" t="s">
        <v>997</v>
      </c>
      <c r="E38" s="302">
        <v>11642</v>
      </c>
      <c r="F38" s="621">
        <v>54702</v>
      </c>
      <c r="G38" s="621">
        <v>21184</v>
      </c>
      <c r="H38" s="621">
        <v>1435</v>
      </c>
      <c r="I38" s="621">
        <v>5356</v>
      </c>
      <c r="J38" s="621">
        <v>1276</v>
      </c>
      <c r="K38" s="623">
        <v>11176</v>
      </c>
      <c r="L38" s="626">
        <v>618</v>
      </c>
      <c r="M38" s="621">
        <v>48853</v>
      </c>
      <c r="N38" s="621">
        <v>6728</v>
      </c>
      <c r="O38" s="621">
        <v>5034</v>
      </c>
      <c r="P38" s="621">
        <v>9856</v>
      </c>
      <c r="Q38" s="621">
        <v>6164</v>
      </c>
      <c r="R38" s="561">
        <v>61.4</v>
      </c>
      <c r="S38" s="561">
        <v>19.5</v>
      </c>
      <c r="T38" s="561">
        <v>20.7</v>
      </c>
      <c r="U38" s="275">
        <v>166</v>
      </c>
    </row>
    <row r="39" spans="1:21" x14ac:dyDescent="0.2">
      <c r="A39" s="275">
        <v>167</v>
      </c>
      <c r="B39" s="286"/>
      <c r="D39" s="467" t="s">
        <v>996</v>
      </c>
      <c r="E39" s="302">
        <v>11629</v>
      </c>
      <c r="F39" s="621">
        <v>34330</v>
      </c>
      <c r="G39" s="621">
        <v>11184</v>
      </c>
      <c r="H39" s="621">
        <v>5391</v>
      </c>
      <c r="I39" s="621">
        <v>2758</v>
      </c>
      <c r="J39" s="621">
        <v>2656</v>
      </c>
      <c r="K39" s="623">
        <v>1000</v>
      </c>
      <c r="L39" s="626">
        <v>80</v>
      </c>
      <c r="M39" s="621">
        <v>32860</v>
      </c>
      <c r="N39" s="621">
        <v>4101</v>
      </c>
      <c r="O39" s="621">
        <v>4395</v>
      </c>
      <c r="P39" s="621">
        <v>5070</v>
      </c>
      <c r="Q39" s="621">
        <v>4746</v>
      </c>
      <c r="R39" s="561">
        <v>43.9</v>
      </c>
      <c r="S39" s="561">
        <v>16.100000000000001</v>
      </c>
      <c r="T39" s="561">
        <v>25.2</v>
      </c>
      <c r="U39" s="275">
        <v>167</v>
      </c>
    </row>
    <row r="40" spans="1:21" x14ac:dyDescent="0.2">
      <c r="A40" s="275">
        <v>168</v>
      </c>
      <c r="B40" s="286"/>
      <c r="D40" s="467" t="s">
        <v>1007</v>
      </c>
      <c r="E40" s="302">
        <v>11623</v>
      </c>
      <c r="F40" s="621">
        <v>32851</v>
      </c>
      <c r="G40" s="621">
        <v>16146</v>
      </c>
      <c r="H40" s="621">
        <v>1125</v>
      </c>
      <c r="I40" s="621">
        <v>1980</v>
      </c>
      <c r="J40" s="621">
        <v>702</v>
      </c>
      <c r="K40" s="623">
        <v>0</v>
      </c>
      <c r="L40" s="626">
        <v>2486</v>
      </c>
      <c r="M40" s="621">
        <v>26216</v>
      </c>
      <c r="N40" s="621">
        <v>5588</v>
      </c>
      <c r="O40" s="621">
        <v>2465</v>
      </c>
      <c r="P40" s="621">
        <v>9126</v>
      </c>
      <c r="Q40" s="621">
        <v>1525</v>
      </c>
      <c r="R40" s="561">
        <v>74.900000000000006</v>
      </c>
      <c r="S40" s="561">
        <v>25.9</v>
      </c>
      <c r="T40" s="561">
        <v>9.1</v>
      </c>
      <c r="U40" s="275">
        <v>168</v>
      </c>
    </row>
    <row r="41" spans="1:21" x14ac:dyDescent="0.2">
      <c r="A41" s="275">
        <v>169</v>
      </c>
      <c r="B41" s="286"/>
      <c r="D41" s="467" t="s">
        <v>1016</v>
      </c>
      <c r="E41" s="302">
        <v>11576</v>
      </c>
      <c r="F41" s="621">
        <v>71800</v>
      </c>
      <c r="G41" s="621">
        <v>62202</v>
      </c>
      <c r="H41" s="621">
        <v>1874</v>
      </c>
      <c r="I41" s="621">
        <v>3101</v>
      </c>
      <c r="J41" s="621">
        <v>601</v>
      </c>
      <c r="K41" s="623">
        <v>0</v>
      </c>
      <c r="L41" s="626">
        <v>146</v>
      </c>
      <c r="M41" s="621">
        <v>58482</v>
      </c>
      <c r="N41" s="621">
        <v>7679</v>
      </c>
      <c r="O41" s="621">
        <v>7162</v>
      </c>
      <c r="P41" s="621">
        <v>20205</v>
      </c>
      <c r="Q41" s="621">
        <v>6795</v>
      </c>
      <c r="R41" s="561">
        <v>106.6</v>
      </c>
      <c r="S41" s="561">
        <v>13.2</v>
      </c>
      <c r="T41" s="561">
        <v>27</v>
      </c>
      <c r="U41" s="275">
        <v>169</v>
      </c>
    </row>
    <row r="42" spans="1:21" x14ac:dyDescent="0.2">
      <c r="A42" s="275">
        <v>170</v>
      </c>
      <c r="B42" s="286"/>
      <c r="D42" s="467" t="s">
        <v>1010</v>
      </c>
      <c r="E42" s="302">
        <v>11495</v>
      </c>
      <c r="F42" s="621">
        <v>327727</v>
      </c>
      <c r="G42" s="621">
        <v>159222</v>
      </c>
      <c r="H42" s="621">
        <v>2925</v>
      </c>
      <c r="I42" s="621">
        <v>12735</v>
      </c>
      <c r="J42" s="621">
        <v>167</v>
      </c>
      <c r="K42" s="623">
        <v>0</v>
      </c>
      <c r="L42" s="626">
        <v>203</v>
      </c>
      <c r="M42" s="621">
        <v>374879</v>
      </c>
      <c r="N42" s="621">
        <v>19664</v>
      </c>
      <c r="O42" s="621">
        <v>18498</v>
      </c>
      <c r="P42" s="621">
        <v>115713</v>
      </c>
      <c r="Q42" s="621">
        <v>6169</v>
      </c>
      <c r="R42" s="561">
        <v>89.3</v>
      </c>
      <c r="S42" s="561">
        <v>11</v>
      </c>
      <c r="T42" s="561">
        <v>4</v>
      </c>
      <c r="U42" s="275">
        <v>170</v>
      </c>
    </row>
    <row r="43" spans="1:21" ht="3.6" customHeight="1" x14ac:dyDescent="0.2">
      <c r="B43" s="286"/>
      <c r="D43" s="467"/>
      <c r="E43" s="302"/>
      <c r="F43" s="621"/>
      <c r="G43" s="621"/>
      <c r="H43" s="621"/>
      <c r="I43" s="621"/>
      <c r="J43" s="621"/>
      <c r="K43" s="623"/>
      <c r="L43" s="626"/>
      <c r="M43" s="621"/>
      <c r="N43" s="621"/>
      <c r="O43" s="621"/>
      <c r="P43" s="621"/>
      <c r="Q43" s="621"/>
      <c r="R43" s="561"/>
      <c r="S43" s="561"/>
      <c r="T43" s="561"/>
    </row>
    <row r="44" spans="1:21" x14ac:dyDescent="0.2">
      <c r="A44" s="275">
        <v>171</v>
      </c>
      <c r="B44" s="286"/>
      <c r="D44" s="467" t="s">
        <v>1005</v>
      </c>
      <c r="E44" s="302">
        <v>11485</v>
      </c>
      <c r="F44" s="621">
        <v>359323</v>
      </c>
      <c r="G44" s="621">
        <v>120500</v>
      </c>
      <c r="H44" s="621">
        <v>5779</v>
      </c>
      <c r="I44" s="621">
        <v>7933</v>
      </c>
      <c r="J44" s="621">
        <v>4937</v>
      </c>
      <c r="K44" s="623">
        <v>0</v>
      </c>
      <c r="L44" s="626">
        <v>4499</v>
      </c>
      <c r="M44" s="621">
        <v>338065</v>
      </c>
      <c r="N44" s="621">
        <v>10437</v>
      </c>
      <c r="O44" s="621">
        <v>16070</v>
      </c>
      <c r="P44" s="621">
        <v>53322</v>
      </c>
      <c r="Q44" s="621">
        <v>36814</v>
      </c>
      <c r="R44" s="561">
        <v>93.1</v>
      </c>
      <c r="S44" s="561">
        <v>8.1</v>
      </c>
      <c r="T44" s="561">
        <v>29.8</v>
      </c>
      <c r="U44" s="275">
        <v>171</v>
      </c>
    </row>
    <row r="45" spans="1:21" x14ac:dyDescent="0.2">
      <c r="A45" s="275">
        <v>172</v>
      </c>
      <c r="B45" s="286"/>
      <c r="D45" s="467" t="s">
        <v>998</v>
      </c>
      <c r="E45" s="302">
        <v>11459</v>
      </c>
      <c r="F45" s="621">
        <v>30615</v>
      </c>
      <c r="G45" s="621">
        <v>20627</v>
      </c>
      <c r="H45" s="621">
        <v>1101</v>
      </c>
      <c r="I45" s="621">
        <v>2315</v>
      </c>
      <c r="J45" s="621">
        <v>512</v>
      </c>
      <c r="K45" s="623">
        <v>2000</v>
      </c>
      <c r="L45" s="626">
        <v>1148</v>
      </c>
      <c r="M45" s="621">
        <v>27551</v>
      </c>
      <c r="N45" s="621">
        <v>5069</v>
      </c>
      <c r="O45" s="621">
        <v>4982</v>
      </c>
      <c r="P45" s="621">
        <v>7656</v>
      </c>
      <c r="Q45" s="621">
        <v>2387</v>
      </c>
      <c r="R45" s="561">
        <v>77.599999999999994</v>
      </c>
      <c r="S45" s="561">
        <v>19.100000000000001</v>
      </c>
      <c r="T45" s="561">
        <v>11.3</v>
      </c>
      <c r="U45" s="275">
        <v>172</v>
      </c>
    </row>
    <row r="46" spans="1:21" x14ac:dyDescent="0.2">
      <c r="A46" s="275">
        <v>173</v>
      </c>
      <c r="B46" s="286"/>
      <c r="D46" s="467" t="s">
        <v>1008</v>
      </c>
      <c r="E46" s="302">
        <v>11444</v>
      </c>
      <c r="F46" s="621">
        <v>45079</v>
      </c>
      <c r="G46" s="621">
        <v>19156</v>
      </c>
      <c r="H46" s="621">
        <v>2460</v>
      </c>
      <c r="I46" s="621">
        <v>3631</v>
      </c>
      <c r="J46" s="621">
        <v>1878</v>
      </c>
      <c r="K46" s="623">
        <v>0</v>
      </c>
      <c r="L46" s="626">
        <v>1591</v>
      </c>
      <c r="M46" s="621">
        <v>38382</v>
      </c>
      <c r="N46" s="621">
        <v>7110</v>
      </c>
      <c r="O46" s="621">
        <v>4690</v>
      </c>
      <c r="P46" s="621">
        <v>9321</v>
      </c>
      <c r="Q46" s="621">
        <v>6533</v>
      </c>
      <c r="R46" s="561">
        <v>59.2</v>
      </c>
      <c r="S46" s="561">
        <v>22</v>
      </c>
      <c r="T46" s="561">
        <v>22.6</v>
      </c>
      <c r="U46" s="275">
        <v>173</v>
      </c>
    </row>
    <row r="47" spans="1:21" x14ac:dyDescent="0.2">
      <c r="A47" s="275">
        <v>174</v>
      </c>
      <c r="B47" s="286"/>
      <c r="D47" s="467" t="s">
        <v>1013</v>
      </c>
      <c r="E47" s="302">
        <v>11430</v>
      </c>
      <c r="F47" s="621">
        <v>28965</v>
      </c>
      <c r="G47" s="621">
        <v>18879</v>
      </c>
      <c r="H47" s="621">
        <v>2804</v>
      </c>
      <c r="I47" s="621">
        <v>1340</v>
      </c>
      <c r="J47" s="621">
        <v>2430</v>
      </c>
      <c r="K47" s="623">
        <v>0</v>
      </c>
      <c r="L47" s="626">
        <v>83</v>
      </c>
      <c r="M47" s="621">
        <v>23575</v>
      </c>
      <c r="N47" s="621">
        <v>4581</v>
      </c>
      <c r="O47" s="621">
        <v>2861</v>
      </c>
      <c r="P47" s="621">
        <v>5627</v>
      </c>
      <c r="Q47" s="621">
        <v>2129</v>
      </c>
      <c r="R47" s="561">
        <v>82.2</v>
      </c>
      <c r="S47" s="561">
        <v>20</v>
      </c>
      <c r="T47" s="561">
        <v>16.399999999999999</v>
      </c>
      <c r="U47" s="275">
        <v>174</v>
      </c>
    </row>
    <row r="48" spans="1:21" x14ac:dyDescent="0.2">
      <c r="A48" s="275">
        <v>175</v>
      </c>
      <c r="B48" s="286"/>
      <c r="D48" s="467" t="s">
        <v>1009</v>
      </c>
      <c r="E48" s="302">
        <v>11410</v>
      </c>
      <c r="F48" s="621">
        <v>124884</v>
      </c>
      <c r="G48" s="621">
        <v>32332</v>
      </c>
      <c r="H48" s="621">
        <v>1236</v>
      </c>
      <c r="I48" s="621">
        <v>6477</v>
      </c>
      <c r="J48" s="621">
        <v>1136</v>
      </c>
      <c r="K48" s="623">
        <v>464</v>
      </c>
      <c r="L48" s="626">
        <v>2425</v>
      </c>
      <c r="M48" s="621">
        <v>125837</v>
      </c>
      <c r="N48" s="621">
        <v>10844</v>
      </c>
      <c r="O48" s="621">
        <v>6876</v>
      </c>
      <c r="P48" s="621">
        <v>23209</v>
      </c>
      <c r="Q48" s="621">
        <v>8748</v>
      </c>
      <c r="R48" s="561">
        <v>59.6</v>
      </c>
      <c r="S48" s="561">
        <v>20</v>
      </c>
      <c r="T48" s="561">
        <v>18.3</v>
      </c>
      <c r="U48" s="275">
        <v>175</v>
      </c>
    </row>
    <row r="49" spans="1:21" x14ac:dyDescent="0.2">
      <c r="A49" s="275">
        <v>176</v>
      </c>
      <c r="B49" s="286"/>
      <c r="D49" s="467" t="s">
        <v>1002</v>
      </c>
      <c r="E49" s="302">
        <v>11360</v>
      </c>
      <c r="F49" s="621">
        <v>29207</v>
      </c>
      <c r="G49" s="621">
        <v>12803</v>
      </c>
      <c r="H49" s="621">
        <v>3459</v>
      </c>
      <c r="I49" s="621">
        <v>1824</v>
      </c>
      <c r="J49" s="621">
        <v>3236</v>
      </c>
      <c r="K49" s="623">
        <v>74</v>
      </c>
      <c r="L49" s="626">
        <v>479</v>
      </c>
      <c r="M49" s="621">
        <v>29884</v>
      </c>
      <c r="N49" s="621">
        <v>7166</v>
      </c>
      <c r="O49" s="621">
        <v>4186</v>
      </c>
      <c r="P49" s="621">
        <v>5176</v>
      </c>
      <c r="Q49" s="621">
        <v>4556</v>
      </c>
      <c r="R49" s="561">
        <v>52.5</v>
      </c>
      <c r="S49" s="561">
        <v>29.4</v>
      </c>
      <c r="T49" s="561">
        <v>19.8</v>
      </c>
      <c r="U49" s="275">
        <v>176</v>
      </c>
    </row>
    <row r="50" spans="1:21" x14ac:dyDescent="0.2">
      <c r="A50" s="275">
        <v>177</v>
      </c>
      <c r="B50" s="286"/>
      <c r="D50" s="467" t="s">
        <v>1011</v>
      </c>
      <c r="E50" s="302">
        <v>11342</v>
      </c>
      <c r="F50" s="621">
        <v>52490</v>
      </c>
      <c r="G50" s="621">
        <v>21000</v>
      </c>
      <c r="H50" s="621">
        <v>2311</v>
      </c>
      <c r="I50" s="621">
        <v>10926</v>
      </c>
      <c r="J50" s="621">
        <v>667</v>
      </c>
      <c r="K50" s="623">
        <v>0</v>
      </c>
      <c r="L50" s="626">
        <v>1158</v>
      </c>
      <c r="M50" s="621">
        <v>46225</v>
      </c>
      <c r="N50" s="621">
        <v>9694</v>
      </c>
      <c r="O50" s="621">
        <v>9728</v>
      </c>
      <c r="P50" s="621">
        <v>6727</v>
      </c>
      <c r="Q50" s="621">
        <v>3795</v>
      </c>
      <c r="R50" s="561">
        <v>59.5</v>
      </c>
      <c r="S50" s="561">
        <v>27.5</v>
      </c>
      <c r="T50" s="561">
        <v>12.3</v>
      </c>
      <c r="U50" s="275">
        <v>177</v>
      </c>
    </row>
    <row r="51" spans="1:21" x14ac:dyDescent="0.2">
      <c r="A51" s="275">
        <v>178</v>
      </c>
      <c r="B51" s="286"/>
      <c r="D51" s="467" t="s">
        <v>1017</v>
      </c>
      <c r="E51" s="302">
        <v>11324</v>
      </c>
      <c r="F51" s="621">
        <v>43224</v>
      </c>
      <c r="G51" s="621">
        <v>19145</v>
      </c>
      <c r="H51" s="621">
        <v>1430</v>
      </c>
      <c r="I51" s="621">
        <v>2803</v>
      </c>
      <c r="J51" s="621">
        <v>660</v>
      </c>
      <c r="K51" s="623">
        <v>3500</v>
      </c>
      <c r="L51" s="626">
        <v>164</v>
      </c>
      <c r="M51" s="621">
        <v>41447</v>
      </c>
      <c r="N51" s="621">
        <v>4509</v>
      </c>
      <c r="O51" s="621">
        <v>4581</v>
      </c>
      <c r="P51" s="621">
        <v>8426</v>
      </c>
      <c r="Q51" s="621">
        <v>8991</v>
      </c>
      <c r="R51" s="561">
        <v>48.8</v>
      </c>
      <c r="S51" s="561">
        <v>11.5</v>
      </c>
      <c r="T51" s="561">
        <v>30.7</v>
      </c>
      <c r="U51" s="275">
        <v>178</v>
      </c>
    </row>
    <row r="52" spans="1:21" x14ac:dyDescent="0.2">
      <c r="A52" s="275">
        <v>179</v>
      </c>
      <c r="B52" s="286"/>
      <c r="D52" s="467" t="s">
        <v>1006</v>
      </c>
      <c r="E52" s="302">
        <v>11272</v>
      </c>
      <c r="F52" s="621">
        <v>44212</v>
      </c>
      <c r="G52" s="621">
        <v>16082</v>
      </c>
      <c r="H52" s="621">
        <v>2812</v>
      </c>
      <c r="I52" s="621">
        <v>2464</v>
      </c>
      <c r="J52" s="621">
        <v>661</v>
      </c>
      <c r="K52" s="623">
        <v>0</v>
      </c>
      <c r="L52" s="626">
        <v>161</v>
      </c>
      <c r="M52" s="621">
        <v>44088</v>
      </c>
      <c r="N52" s="621">
        <v>4114</v>
      </c>
      <c r="O52" s="621">
        <v>3009</v>
      </c>
      <c r="P52" s="621">
        <v>6614</v>
      </c>
      <c r="Q52" s="621">
        <v>6882</v>
      </c>
      <c r="R52" s="561">
        <v>61.1</v>
      </c>
      <c r="S52" s="561">
        <v>15.6</v>
      </c>
      <c r="T52" s="561">
        <v>29.1</v>
      </c>
      <c r="U52" s="275">
        <v>179</v>
      </c>
    </row>
    <row r="53" spans="1:21" x14ac:dyDescent="0.2">
      <c r="A53" s="275">
        <v>180</v>
      </c>
      <c r="B53" s="286"/>
      <c r="D53" s="467" t="s">
        <v>1019</v>
      </c>
      <c r="E53" s="302">
        <v>11244</v>
      </c>
      <c r="F53" s="621">
        <v>51446</v>
      </c>
      <c r="G53" s="621">
        <v>21679</v>
      </c>
      <c r="H53" s="621">
        <v>1318</v>
      </c>
      <c r="I53" s="621">
        <v>4295</v>
      </c>
      <c r="J53" s="621">
        <v>937</v>
      </c>
      <c r="K53" s="623">
        <v>0</v>
      </c>
      <c r="L53" s="626">
        <v>418</v>
      </c>
      <c r="M53" s="621">
        <v>40756</v>
      </c>
      <c r="N53" s="621">
        <v>7516</v>
      </c>
      <c r="O53" s="621">
        <v>5787</v>
      </c>
      <c r="P53" s="621">
        <v>6796</v>
      </c>
      <c r="Q53" s="621">
        <v>5917</v>
      </c>
      <c r="R53" s="561">
        <v>74</v>
      </c>
      <c r="S53" s="561">
        <v>25.6</v>
      </c>
      <c r="T53" s="561">
        <v>21.7</v>
      </c>
      <c r="U53" s="275">
        <v>180</v>
      </c>
    </row>
    <row r="54" spans="1:21" ht="3.6" customHeight="1" x14ac:dyDescent="0.2">
      <c r="B54" s="286"/>
      <c r="D54" s="467"/>
      <c r="E54" s="302"/>
      <c r="F54" s="621"/>
      <c r="G54" s="621"/>
      <c r="H54" s="621"/>
      <c r="I54" s="621"/>
      <c r="J54" s="621"/>
      <c r="K54" s="623"/>
      <c r="L54" s="626"/>
      <c r="M54" s="621"/>
      <c r="N54" s="621"/>
      <c r="O54" s="621"/>
      <c r="P54" s="621"/>
      <c r="Q54" s="621"/>
      <c r="R54" s="561"/>
      <c r="S54" s="561"/>
      <c r="T54" s="561"/>
    </row>
    <row r="55" spans="1:21" x14ac:dyDescent="0.2">
      <c r="A55" s="275">
        <v>181</v>
      </c>
      <c r="B55" s="286"/>
      <c r="D55" s="467" t="s">
        <v>1020</v>
      </c>
      <c r="E55" s="302">
        <v>11212</v>
      </c>
      <c r="F55" s="621">
        <v>56616</v>
      </c>
      <c r="G55" s="621">
        <v>17008</v>
      </c>
      <c r="H55" s="621">
        <v>2547</v>
      </c>
      <c r="I55" s="621">
        <v>7709</v>
      </c>
      <c r="J55" s="621">
        <v>1318</v>
      </c>
      <c r="K55" s="623">
        <v>6670</v>
      </c>
      <c r="L55" s="626">
        <v>260</v>
      </c>
      <c r="M55" s="621">
        <v>44257</v>
      </c>
      <c r="N55" s="621">
        <v>4941</v>
      </c>
      <c r="O55" s="621">
        <v>4528</v>
      </c>
      <c r="P55" s="621">
        <v>6041</v>
      </c>
      <c r="Q55" s="621">
        <v>8129</v>
      </c>
      <c r="R55" s="561">
        <v>50.6</v>
      </c>
      <c r="S55" s="561">
        <v>14.7</v>
      </c>
      <c r="T55" s="561">
        <v>25.5</v>
      </c>
      <c r="U55" s="275">
        <v>181</v>
      </c>
    </row>
    <row r="56" spans="1:21" x14ac:dyDescent="0.2">
      <c r="A56" s="275">
        <v>182</v>
      </c>
      <c r="B56" s="286"/>
      <c r="D56" s="467" t="s">
        <v>1018</v>
      </c>
      <c r="E56" s="302">
        <v>11169</v>
      </c>
      <c r="F56" s="621">
        <v>138707</v>
      </c>
      <c r="G56" s="621">
        <v>84189</v>
      </c>
      <c r="H56" s="621">
        <v>1631</v>
      </c>
      <c r="I56" s="621">
        <v>4006</v>
      </c>
      <c r="J56" s="621">
        <v>273</v>
      </c>
      <c r="K56" s="623">
        <v>0</v>
      </c>
      <c r="L56" s="626">
        <v>1</v>
      </c>
      <c r="M56" s="621">
        <v>135596</v>
      </c>
      <c r="N56" s="621">
        <v>9903</v>
      </c>
      <c r="O56" s="621">
        <v>8650</v>
      </c>
      <c r="P56" s="621">
        <v>17508</v>
      </c>
      <c r="Q56" s="621">
        <v>6621</v>
      </c>
      <c r="R56" s="561">
        <v>161.30000000000001</v>
      </c>
      <c r="S56" s="561">
        <v>19</v>
      </c>
      <c r="T56" s="561">
        <v>15.3</v>
      </c>
      <c r="U56" s="275">
        <v>182</v>
      </c>
    </row>
    <row r="57" spans="1:21" x14ac:dyDescent="0.2">
      <c r="A57" s="275">
        <v>183</v>
      </c>
      <c r="B57" s="286"/>
      <c r="D57" s="467" t="s">
        <v>1014</v>
      </c>
      <c r="E57" s="302">
        <v>11141</v>
      </c>
      <c r="F57" s="621">
        <v>37924</v>
      </c>
      <c r="G57" s="621">
        <v>16191</v>
      </c>
      <c r="H57" s="621">
        <v>3748</v>
      </c>
      <c r="I57" s="621">
        <v>4033</v>
      </c>
      <c r="J57" s="621">
        <v>3313</v>
      </c>
      <c r="K57" s="623">
        <v>0</v>
      </c>
      <c r="L57" s="626">
        <v>131</v>
      </c>
      <c r="M57" s="621">
        <v>31848</v>
      </c>
      <c r="N57" s="621">
        <v>6152</v>
      </c>
      <c r="O57" s="621">
        <v>6256</v>
      </c>
      <c r="P57" s="621">
        <v>6351</v>
      </c>
      <c r="Q57" s="621">
        <v>5096</v>
      </c>
      <c r="R57" s="561">
        <v>61.3</v>
      </c>
      <c r="S57" s="561">
        <v>23.3</v>
      </c>
      <c r="T57" s="561">
        <v>21</v>
      </c>
      <c r="U57" s="275">
        <v>183</v>
      </c>
    </row>
    <row r="58" spans="1:21" x14ac:dyDescent="0.2">
      <c r="A58" s="275">
        <v>184</v>
      </c>
      <c r="B58" s="286"/>
      <c r="D58" s="467" t="s">
        <v>1021</v>
      </c>
      <c r="E58" s="302">
        <v>11108</v>
      </c>
      <c r="F58" s="621">
        <v>26353</v>
      </c>
      <c r="G58" s="621">
        <v>19213</v>
      </c>
      <c r="H58" s="621">
        <v>1808</v>
      </c>
      <c r="I58" s="621">
        <v>2292</v>
      </c>
      <c r="J58" s="621">
        <v>244</v>
      </c>
      <c r="K58" s="623">
        <v>0</v>
      </c>
      <c r="L58" s="626">
        <v>76</v>
      </c>
      <c r="M58" s="621">
        <v>27011</v>
      </c>
      <c r="N58" s="621">
        <v>5089</v>
      </c>
      <c r="O58" s="621">
        <v>4622</v>
      </c>
      <c r="P58" s="621">
        <v>8259</v>
      </c>
      <c r="Q58" s="621">
        <v>4047</v>
      </c>
      <c r="R58" s="561">
        <v>72.400000000000006</v>
      </c>
      <c r="S58" s="561">
        <v>19.2</v>
      </c>
      <c r="T58" s="561">
        <v>15.3</v>
      </c>
      <c r="U58" s="275">
        <v>184</v>
      </c>
    </row>
    <row r="59" spans="1:21" x14ac:dyDescent="0.2">
      <c r="A59" s="275">
        <v>185</v>
      </c>
      <c r="B59" s="286"/>
      <c r="D59" s="467" t="s">
        <v>1025</v>
      </c>
      <c r="E59" s="302">
        <v>11060</v>
      </c>
      <c r="F59" s="621">
        <v>33346</v>
      </c>
      <c r="G59" s="621">
        <v>11747</v>
      </c>
      <c r="H59" s="621">
        <v>4800</v>
      </c>
      <c r="I59" s="621">
        <v>1650</v>
      </c>
      <c r="J59" s="621">
        <v>3778</v>
      </c>
      <c r="K59" s="623">
        <v>0</v>
      </c>
      <c r="L59" s="626">
        <v>176</v>
      </c>
      <c r="M59" s="621">
        <v>31938</v>
      </c>
      <c r="N59" s="621">
        <v>4158</v>
      </c>
      <c r="O59" s="621">
        <v>3517</v>
      </c>
      <c r="P59" s="621">
        <v>5560</v>
      </c>
      <c r="Q59" s="621">
        <v>2797</v>
      </c>
      <c r="R59" s="561">
        <v>53.9</v>
      </c>
      <c r="S59" s="561">
        <v>19.100000000000001</v>
      </c>
      <c r="T59" s="561">
        <v>14.8</v>
      </c>
      <c r="U59" s="275">
        <v>185</v>
      </c>
    </row>
    <row r="60" spans="1:21" x14ac:dyDescent="0.2">
      <c r="A60" s="275">
        <v>186</v>
      </c>
      <c r="B60" s="286"/>
      <c r="D60" s="467" t="s">
        <v>1012</v>
      </c>
      <c r="E60" s="302">
        <v>10930</v>
      </c>
      <c r="F60" s="621">
        <v>43195</v>
      </c>
      <c r="G60" s="621">
        <v>13846</v>
      </c>
      <c r="H60" s="621">
        <v>1312</v>
      </c>
      <c r="I60" s="621">
        <v>3090</v>
      </c>
      <c r="J60" s="621">
        <v>2808</v>
      </c>
      <c r="K60" s="623">
        <v>4000</v>
      </c>
      <c r="L60" s="626">
        <v>199</v>
      </c>
      <c r="M60" s="621">
        <v>34481</v>
      </c>
      <c r="N60" s="621">
        <v>6285</v>
      </c>
      <c r="O60" s="621">
        <v>4007</v>
      </c>
      <c r="P60" s="621">
        <v>7345</v>
      </c>
      <c r="Q60" s="621">
        <v>4978</v>
      </c>
      <c r="R60" s="561">
        <v>48</v>
      </c>
      <c r="S60" s="561">
        <v>21.8</v>
      </c>
      <c r="T60" s="561">
        <v>20.100000000000001</v>
      </c>
      <c r="U60" s="275">
        <v>186</v>
      </c>
    </row>
    <row r="61" spans="1:21" x14ac:dyDescent="0.2">
      <c r="A61" s="275">
        <v>187</v>
      </c>
      <c r="B61" s="286"/>
      <c r="D61" s="467" t="s">
        <v>1015</v>
      </c>
      <c r="E61" s="302">
        <v>10913</v>
      </c>
      <c r="F61" s="621">
        <v>43454</v>
      </c>
      <c r="G61" s="621">
        <v>20165</v>
      </c>
      <c r="H61" s="621">
        <v>2210</v>
      </c>
      <c r="I61" s="621">
        <v>4609</v>
      </c>
      <c r="J61" s="621">
        <v>3471</v>
      </c>
      <c r="K61" s="623">
        <v>0</v>
      </c>
      <c r="L61" s="626">
        <v>418</v>
      </c>
      <c r="M61" s="621">
        <v>41215</v>
      </c>
      <c r="N61" s="621">
        <v>5340</v>
      </c>
      <c r="O61" s="621">
        <v>5521</v>
      </c>
      <c r="P61" s="621">
        <v>6817</v>
      </c>
      <c r="Q61" s="621">
        <v>6898</v>
      </c>
      <c r="R61" s="561">
        <v>67.2</v>
      </c>
      <c r="S61" s="561">
        <v>17.8</v>
      </c>
      <c r="T61" s="561">
        <v>25.8</v>
      </c>
      <c r="U61" s="275">
        <v>187</v>
      </c>
    </row>
    <row r="62" spans="1:21" x14ac:dyDescent="0.2">
      <c r="A62" s="275">
        <v>188</v>
      </c>
      <c r="B62" s="286"/>
      <c r="D62" s="467" t="s">
        <v>1028</v>
      </c>
      <c r="E62" s="302">
        <v>10906</v>
      </c>
      <c r="F62" s="621">
        <v>93635</v>
      </c>
      <c r="G62" s="621">
        <v>22625</v>
      </c>
      <c r="H62" s="621">
        <v>1400</v>
      </c>
      <c r="I62" s="621">
        <v>19403</v>
      </c>
      <c r="J62" s="621">
        <v>1108</v>
      </c>
      <c r="K62" s="623">
        <v>7826</v>
      </c>
      <c r="L62" s="626">
        <v>3548</v>
      </c>
      <c r="M62" s="621">
        <v>81752</v>
      </c>
      <c r="N62" s="621">
        <v>5442</v>
      </c>
      <c r="O62" s="621">
        <v>12857</v>
      </c>
      <c r="P62" s="621">
        <v>8927</v>
      </c>
      <c r="Q62" s="621">
        <v>9267</v>
      </c>
      <c r="R62" s="561">
        <v>52.3</v>
      </c>
      <c r="S62" s="561">
        <v>12.6</v>
      </c>
      <c r="T62" s="561">
        <v>26.8</v>
      </c>
      <c r="U62" s="275">
        <v>188</v>
      </c>
    </row>
    <row r="63" spans="1:21" x14ac:dyDescent="0.2">
      <c r="A63" s="275">
        <v>189</v>
      </c>
      <c r="B63" s="286"/>
      <c r="D63" s="467" t="s">
        <v>1022</v>
      </c>
      <c r="E63" s="302">
        <v>10855</v>
      </c>
      <c r="F63" s="621">
        <v>40872</v>
      </c>
      <c r="G63" s="621">
        <v>15554</v>
      </c>
      <c r="H63" s="621">
        <v>1798</v>
      </c>
      <c r="I63" s="621">
        <v>3542</v>
      </c>
      <c r="J63" s="621">
        <v>2277</v>
      </c>
      <c r="K63" s="623">
        <v>0</v>
      </c>
      <c r="L63" s="626">
        <v>966</v>
      </c>
      <c r="M63" s="621">
        <v>36870</v>
      </c>
      <c r="N63" s="621">
        <v>6885</v>
      </c>
      <c r="O63" s="621">
        <v>5058</v>
      </c>
      <c r="P63" s="621">
        <v>5530</v>
      </c>
      <c r="Q63" s="621">
        <v>2973</v>
      </c>
      <c r="R63" s="561">
        <v>61.5</v>
      </c>
      <c r="S63" s="561">
        <v>27.2</v>
      </c>
      <c r="T63" s="561">
        <v>15.9</v>
      </c>
      <c r="U63" s="275">
        <v>189</v>
      </c>
    </row>
    <row r="64" spans="1:21" x14ac:dyDescent="0.2">
      <c r="A64" s="275">
        <v>190</v>
      </c>
      <c r="B64" s="286"/>
      <c r="D64" s="467" t="s">
        <v>1023</v>
      </c>
      <c r="E64" s="302">
        <v>10774</v>
      </c>
      <c r="F64" s="621">
        <v>37424</v>
      </c>
      <c r="G64" s="621">
        <v>12765</v>
      </c>
      <c r="H64" s="621">
        <v>4048</v>
      </c>
      <c r="I64" s="621">
        <v>2240</v>
      </c>
      <c r="J64" s="621">
        <v>626</v>
      </c>
      <c r="K64" s="623">
        <v>0</v>
      </c>
      <c r="L64" s="626">
        <v>6031</v>
      </c>
      <c r="M64" s="621">
        <v>25123</v>
      </c>
      <c r="N64" s="621">
        <v>4262</v>
      </c>
      <c r="O64" s="621">
        <v>3964</v>
      </c>
      <c r="P64" s="621">
        <v>5758</v>
      </c>
      <c r="Q64" s="621">
        <v>921</v>
      </c>
      <c r="R64" s="561">
        <v>62.8</v>
      </c>
      <c r="S64" s="561">
        <v>21</v>
      </c>
      <c r="T64" s="561">
        <v>7.2</v>
      </c>
      <c r="U64" s="275">
        <v>190</v>
      </c>
    </row>
    <row r="65" spans="1:21" ht="3.6" customHeight="1" x14ac:dyDescent="0.2">
      <c r="B65" s="286"/>
      <c r="D65" s="467"/>
      <c r="E65" s="302"/>
      <c r="F65" s="621"/>
      <c r="G65" s="621"/>
      <c r="H65" s="621"/>
      <c r="I65" s="621"/>
      <c r="J65" s="621"/>
      <c r="K65" s="623"/>
      <c r="L65" s="626"/>
      <c r="M65" s="621"/>
      <c r="N65" s="621"/>
      <c r="O65" s="621"/>
      <c r="P65" s="621"/>
      <c r="Q65" s="621"/>
      <c r="R65" s="561"/>
      <c r="S65" s="561"/>
      <c r="T65" s="561"/>
    </row>
    <row r="66" spans="1:21" x14ac:dyDescent="0.2">
      <c r="A66" s="275">
        <v>191</v>
      </c>
      <c r="B66" s="286"/>
      <c r="D66" s="467" t="s">
        <v>1027</v>
      </c>
      <c r="E66" s="302">
        <v>10760</v>
      </c>
      <c r="F66" s="621">
        <v>45850</v>
      </c>
      <c r="G66" s="621">
        <v>16614</v>
      </c>
      <c r="H66" s="621">
        <v>1204</v>
      </c>
      <c r="I66" s="621">
        <v>4531</v>
      </c>
      <c r="J66" s="621">
        <v>1973</v>
      </c>
      <c r="K66" s="623">
        <v>0</v>
      </c>
      <c r="L66" s="626">
        <v>379</v>
      </c>
      <c r="M66" s="621">
        <v>37970</v>
      </c>
      <c r="N66" s="621">
        <v>4099</v>
      </c>
      <c r="O66" s="621">
        <v>4027</v>
      </c>
      <c r="P66" s="621">
        <v>6684</v>
      </c>
      <c r="Q66" s="621">
        <v>4818</v>
      </c>
      <c r="R66" s="561">
        <v>64.3</v>
      </c>
      <c r="S66" s="561">
        <v>15.9</v>
      </c>
      <c r="T66" s="561">
        <v>23.6</v>
      </c>
      <c r="U66" s="275">
        <v>191</v>
      </c>
    </row>
    <row r="67" spans="1:21" x14ac:dyDescent="0.2">
      <c r="A67" s="275">
        <v>192</v>
      </c>
      <c r="B67" s="286"/>
      <c r="D67" s="275" t="s">
        <v>1030</v>
      </c>
      <c r="E67" s="302">
        <v>10738</v>
      </c>
      <c r="F67" s="621">
        <v>27159</v>
      </c>
      <c r="G67" s="621">
        <v>12397</v>
      </c>
      <c r="H67" s="621">
        <v>3352</v>
      </c>
      <c r="I67" s="621">
        <v>1303</v>
      </c>
      <c r="J67" s="621">
        <v>1363</v>
      </c>
      <c r="K67" s="623">
        <v>1000</v>
      </c>
      <c r="L67" s="626">
        <v>22</v>
      </c>
      <c r="M67" s="621">
        <v>28888</v>
      </c>
      <c r="N67" s="621">
        <v>5699</v>
      </c>
      <c r="O67" s="621">
        <v>3635</v>
      </c>
      <c r="P67" s="621">
        <v>5865</v>
      </c>
      <c r="Q67" s="621">
        <v>2959</v>
      </c>
      <c r="R67" s="561">
        <v>53.9</v>
      </c>
      <c r="S67" s="561">
        <v>24.8</v>
      </c>
      <c r="T67" s="561">
        <v>15.6</v>
      </c>
      <c r="U67" s="275">
        <v>192</v>
      </c>
    </row>
    <row r="68" spans="1:21" x14ac:dyDescent="0.2">
      <c r="A68" s="275">
        <v>193</v>
      </c>
      <c r="B68" s="286"/>
      <c r="D68" s="275" t="s">
        <v>1036</v>
      </c>
      <c r="E68" s="302">
        <v>10680</v>
      </c>
      <c r="F68" s="621">
        <v>37717</v>
      </c>
      <c r="G68" s="621">
        <v>11628</v>
      </c>
      <c r="H68" s="621">
        <v>3920</v>
      </c>
      <c r="I68" s="621">
        <v>4479</v>
      </c>
      <c r="J68" s="621">
        <v>4121</v>
      </c>
      <c r="K68" s="623">
        <v>9417</v>
      </c>
      <c r="L68" s="626">
        <v>1240</v>
      </c>
      <c r="M68" s="621">
        <v>36823</v>
      </c>
      <c r="N68" s="621">
        <v>4905</v>
      </c>
      <c r="O68" s="621">
        <v>4088</v>
      </c>
      <c r="P68" s="621">
        <v>6180</v>
      </c>
      <c r="Q68" s="621">
        <v>8264</v>
      </c>
      <c r="R68" s="561">
        <v>35.299999999999997</v>
      </c>
      <c r="S68" s="561">
        <v>14.9</v>
      </c>
      <c r="T68" s="561">
        <v>37.200000000000003</v>
      </c>
      <c r="U68" s="275">
        <v>193</v>
      </c>
    </row>
    <row r="69" spans="1:21" x14ac:dyDescent="0.2">
      <c r="A69" s="275">
        <v>194</v>
      </c>
      <c r="B69" s="286"/>
      <c r="D69" s="275" t="s">
        <v>1024</v>
      </c>
      <c r="E69" s="302">
        <v>10655</v>
      </c>
      <c r="F69" s="621">
        <v>31095</v>
      </c>
      <c r="G69" s="621">
        <v>13997</v>
      </c>
      <c r="H69" s="621">
        <v>3472</v>
      </c>
      <c r="I69" s="621">
        <v>3590</v>
      </c>
      <c r="J69" s="621">
        <v>1927</v>
      </c>
      <c r="K69" s="623">
        <v>0</v>
      </c>
      <c r="L69" s="626">
        <v>116</v>
      </c>
      <c r="M69" s="621">
        <v>28426</v>
      </c>
      <c r="N69" s="621">
        <v>4661</v>
      </c>
      <c r="O69" s="621">
        <v>5044</v>
      </c>
      <c r="P69" s="621">
        <v>6439</v>
      </c>
      <c r="Q69" s="621">
        <v>3723</v>
      </c>
      <c r="R69" s="561">
        <v>62.7</v>
      </c>
      <c r="S69" s="561">
        <v>20.9</v>
      </c>
      <c r="T69" s="561">
        <v>20.2</v>
      </c>
      <c r="U69" s="275">
        <v>194</v>
      </c>
    </row>
    <row r="70" spans="1:21" x14ac:dyDescent="0.2">
      <c r="A70" s="275">
        <v>195</v>
      </c>
      <c r="B70" s="286"/>
      <c r="D70" s="275" t="s">
        <v>1029</v>
      </c>
      <c r="E70" s="302">
        <v>10640</v>
      </c>
      <c r="F70" s="621">
        <v>44198</v>
      </c>
      <c r="G70" s="621">
        <v>13430</v>
      </c>
      <c r="H70" s="621">
        <v>3678</v>
      </c>
      <c r="I70" s="621">
        <v>6393</v>
      </c>
      <c r="J70" s="621">
        <v>7538</v>
      </c>
      <c r="K70" s="623">
        <v>12</v>
      </c>
      <c r="L70" s="626">
        <v>276</v>
      </c>
      <c r="M70" s="621">
        <v>46214</v>
      </c>
      <c r="N70" s="621">
        <v>4998</v>
      </c>
      <c r="O70" s="621">
        <v>6159</v>
      </c>
      <c r="P70" s="621">
        <v>5265</v>
      </c>
      <c r="Q70" s="621">
        <v>5683</v>
      </c>
      <c r="R70" s="561">
        <v>43.3</v>
      </c>
      <c r="S70" s="561">
        <v>16.100000000000001</v>
      </c>
      <c r="T70" s="561">
        <v>23.9</v>
      </c>
      <c r="U70" s="275">
        <v>195</v>
      </c>
    </row>
    <row r="71" spans="1:21" x14ac:dyDescent="0.2">
      <c r="A71" s="275">
        <v>196</v>
      </c>
      <c r="B71" s="286"/>
      <c r="D71" s="275" t="s">
        <v>1032</v>
      </c>
      <c r="E71" s="302">
        <v>10543</v>
      </c>
      <c r="F71" s="621">
        <v>37595</v>
      </c>
      <c r="G71" s="621">
        <v>14975</v>
      </c>
      <c r="H71" s="621">
        <v>2433</v>
      </c>
      <c r="I71" s="621">
        <v>3567</v>
      </c>
      <c r="J71" s="621">
        <v>1318</v>
      </c>
      <c r="K71" s="623">
        <v>2290</v>
      </c>
      <c r="L71" s="626">
        <v>397</v>
      </c>
      <c r="M71" s="621">
        <v>35903</v>
      </c>
      <c r="N71" s="621">
        <v>5706</v>
      </c>
      <c r="O71" s="621">
        <v>3355</v>
      </c>
      <c r="P71" s="621">
        <v>6296</v>
      </c>
      <c r="Q71" s="621">
        <v>5601</v>
      </c>
      <c r="R71" s="561">
        <v>60.8</v>
      </c>
      <c r="S71" s="561">
        <v>23.2</v>
      </c>
      <c r="T71" s="561">
        <v>25.5</v>
      </c>
      <c r="U71" s="275">
        <v>196</v>
      </c>
    </row>
    <row r="72" spans="1:21" x14ac:dyDescent="0.2">
      <c r="A72" s="275">
        <v>197</v>
      </c>
      <c r="B72" s="286"/>
      <c r="D72" s="275" t="s">
        <v>1035</v>
      </c>
      <c r="E72" s="302">
        <v>10385</v>
      </c>
      <c r="F72" s="621">
        <v>33872</v>
      </c>
      <c r="G72" s="621">
        <v>11615</v>
      </c>
      <c r="H72" s="621">
        <v>3583</v>
      </c>
      <c r="I72" s="621">
        <v>4149</v>
      </c>
      <c r="J72" s="621">
        <v>3449</v>
      </c>
      <c r="K72" s="623">
        <v>2000</v>
      </c>
      <c r="L72" s="626">
        <v>761</v>
      </c>
      <c r="M72" s="621">
        <v>32383</v>
      </c>
      <c r="N72" s="621">
        <v>6102</v>
      </c>
      <c r="O72" s="621">
        <v>3669</v>
      </c>
      <c r="P72" s="621">
        <v>5146</v>
      </c>
      <c r="Q72" s="621">
        <v>4909</v>
      </c>
      <c r="R72" s="561">
        <v>45.7</v>
      </c>
      <c r="S72" s="561">
        <v>24</v>
      </c>
      <c r="T72" s="561">
        <v>22</v>
      </c>
      <c r="U72" s="275">
        <v>197</v>
      </c>
    </row>
    <row r="73" spans="1:21" x14ac:dyDescent="0.2">
      <c r="A73" s="275">
        <v>198</v>
      </c>
      <c r="B73" s="286"/>
      <c r="D73" s="275" t="s">
        <v>1076</v>
      </c>
      <c r="E73" s="302">
        <v>10374</v>
      </c>
      <c r="F73" s="621">
        <v>41029</v>
      </c>
      <c r="G73" s="621">
        <v>20280</v>
      </c>
      <c r="H73" s="621">
        <v>1060</v>
      </c>
      <c r="I73" s="621">
        <v>4624</v>
      </c>
      <c r="J73" s="621">
        <v>2701</v>
      </c>
      <c r="K73" s="623">
        <v>0</v>
      </c>
      <c r="L73" s="626">
        <v>39</v>
      </c>
      <c r="M73" s="621">
        <v>43249</v>
      </c>
      <c r="N73" s="621">
        <v>6385</v>
      </c>
      <c r="O73" s="621">
        <v>5465</v>
      </c>
      <c r="P73" s="621">
        <v>7015</v>
      </c>
      <c r="Q73" s="621">
        <v>5845</v>
      </c>
      <c r="R73" s="561">
        <v>69.599999999999994</v>
      </c>
      <c r="S73" s="561">
        <v>21.9</v>
      </c>
      <c r="T73" s="561">
        <v>22.4</v>
      </c>
      <c r="U73" s="275">
        <v>198</v>
      </c>
    </row>
    <row r="74" spans="1:21" x14ac:dyDescent="0.2">
      <c r="A74" s="275">
        <v>199</v>
      </c>
      <c r="B74" s="286"/>
      <c r="D74" s="275" t="s">
        <v>1034</v>
      </c>
      <c r="E74" s="302">
        <v>10317</v>
      </c>
      <c r="F74" s="621">
        <v>32592</v>
      </c>
      <c r="G74" s="621">
        <v>10387</v>
      </c>
      <c r="H74" s="621">
        <v>4511</v>
      </c>
      <c r="I74" s="621">
        <v>4580</v>
      </c>
      <c r="J74" s="621">
        <v>2445</v>
      </c>
      <c r="K74" s="623">
        <v>0</v>
      </c>
      <c r="L74" s="626">
        <v>303</v>
      </c>
      <c r="M74" s="621">
        <v>31900</v>
      </c>
      <c r="N74" s="621">
        <v>8187</v>
      </c>
      <c r="O74" s="621">
        <v>4893</v>
      </c>
      <c r="P74" s="621">
        <v>4868</v>
      </c>
      <c r="Q74" s="621">
        <v>2053</v>
      </c>
      <c r="R74" s="561">
        <v>45.3</v>
      </c>
      <c r="S74" s="561">
        <v>35.700000000000003</v>
      </c>
      <c r="T74" s="561">
        <v>15.4</v>
      </c>
      <c r="U74" s="275">
        <v>199</v>
      </c>
    </row>
    <row r="75" spans="1:21" x14ac:dyDescent="0.2">
      <c r="A75" s="275">
        <v>200</v>
      </c>
      <c r="B75" s="286"/>
      <c r="D75" s="275" t="s">
        <v>1026</v>
      </c>
      <c r="E75" s="302">
        <v>10276</v>
      </c>
      <c r="F75" s="621">
        <v>36292</v>
      </c>
      <c r="G75" s="621">
        <v>23094</v>
      </c>
      <c r="H75" s="621">
        <v>1019</v>
      </c>
      <c r="I75" s="621">
        <v>1452</v>
      </c>
      <c r="J75" s="621">
        <v>1116</v>
      </c>
      <c r="K75" s="623">
        <v>0</v>
      </c>
      <c r="L75" s="626">
        <v>381</v>
      </c>
      <c r="M75" s="621">
        <v>36910</v>
      </c>
      <c r="N75" s="621">
        <v>4464</v>
      </c>
      <c r="O75" s="621">
        <v>3199</v>
      </c>
      <c r="P75" s="621">
        <v>8157</v>
      </c>
      <c r="Q75" s="621">
        <v>7336</v>
      </c>
      <c r="R75" s="561">
        <v>83.8</v>
      </c>
      <c r="S75" s="561">
        <v>16.2</v>
      </c>
      <c r="T75" s="561">
        <v>27.5</v>
      </c>
      <c r="U75" s="275">
        <v>200</v>
      </c>
    </row>
    <row r="76" spans="1:21" ht="3.6" customHeight="1" x14ac:dyDescent="0.2">
      <c r="B76" s="286"/>
      <c r="E76" s="302"/>
      <c r="F76" s="621"/>
      <c r="G76" s="621"/>
      <c r="H76" s="621"/>
      <c r="I76" s="621"/>
      <c r="J76" s="621"/>
      <c r="K76" s="623"/>
      <c r="L76" s="626"/>
      <c r="M76" s="621"/>
      <c r="N76" s="621"/>
      <c r="O76" s="621"/>
      <c r="P76" s="621"/>
      <c r="Q76" s="621"/>
      <c r="R76" s="561"/>
      <c r="S76" s="561"/>
      <c r="T76" s="561"/>
    </row>
    <row r="77" spans="1:21" x14ac:dyDescent="0.2">
      <c r="A77" s="275">
        <v>201</v>
      </c>
      <c r="B77" s="286"/>
      <c r="D77" s="275" t="s">
        <v>1079</v>
      </c>
      <c r="E77" s="302">
        <v>10252</v>
      </c>
      <c r="F77" s="621">
        <v>47786</v>
      </c>
      <c r="G77" s="621">
        <v>12924</v>
      </c>
      <c r="H77" s="621">
        <v>3719</v>
      </c>
      <c r="I77" s="621">
        <v>7904</v>
      </c>
      <c r="J77" s="621">
        <v>2614</v>
      </c>
      <c r="K77" s="623">
        <v>5590</v>
      </c>
      <c r="L77" s="626">
        <v>4577</v>
      </c>
      <c r="M77" s="621">
        <v>46922</v>
      </c>
      <c r="N77" s="621">
        <v>7197</v>
      </c>
      <c r="O77" s="621">
        <v>6212</v>
      </c>
      <c r="P77" s="621">
        <v>4761</v>
      </c>
      <c r="Q77" s="621">
        <v>10504</v>
      </c>
      <c r="R77" s="561">
        <v>38.5</v>
      </c>
      <c r="S77" s="561">
        <v>21.4</v>
      </c>
      <c r="T77" s="561">
        <v>34.1</v>
      </c>
      <c r="U77" s="275">
        <v>201</v>
      </c>
    </row>
    <row r="78" spans="1:21" x14ac:dyDescent="0.2">
      <c r="A78" s="275">
        <v>202</v>
      </c>
      <c r="B78" s="286"/>
      <c r="D78" s="275" t="s">
        <v>1046</v>
      </c>
      <c r="E78" s="302">
        <v>10222</v>
      </c>
      <c r="F78" s="621">
        <v>38374</v>
      </c>
      <c r="G78" s="621">
        <v>13069</v>
      </c>
      <c r="H78" s="621">
        <v>3122</v>
      </c>
      <c r="I78" s="621">
        <v>2608</v>
      </c>
      <c r="J78" s="621">
        <v>2049</v>
      </c>
      <c r="K78" s="623">
        <v>1429</v>
      </c>
      <c r="L78" s="626">
        <v>2121</v>
      </c>
      <c r="M78" s="621">
        <v>36141</v>
      </c>
      <c r="N78" s="621">
        <v>4814</v>
      </c>
      <c r="O78" s="621">
        <v>3566</v>
      </c>
      <c r="P78" s="621">
        <v>5484</v>
      </c>
      <c r="Q78" s="621">
        <v>4183</v>
      </c>
      <c r="R78" s="561">
        <v>51.6</v>
      </c>
      <c r="S78" s="561">
        <v>19</v>
      </c>
      <c r="T78" s="561">
        <v>29</v>
      </c>
      <c r="U78" s="275">
        <v>202</v>
      </c>
    </row>
    <row r="79" spans="1:21" x14ac:dyDescent="0.2">
      <c r="A79" s="275">
        <v>203</v>
      </c>
      <c r="B79" s="286"/>
      <c r="D79" s="275" t="s">
        <v>1078</v>
      </c>
      <c r="E79" s="302">
        <v>10209</v>
      </c>
      <c r="F79" s="621">
        <v>35315</v>
      </c>
      <c r="G79" s="621">
        <v>13615</v>
      </c>
      <c r="H79" s="621">
        <v>3422</v>
      </c>
      <c r="I79" s="621">
        <v>3646</v>
      </c>
      <c r="J79" s="621">
        <v>2200</v>
      </c>
      <c r="K79" s="623">
        <v>0</v>
      </c>
      <c r="L79" s="626">
        <v>309</v>
      </c>
      <c r="M79" s="621">
        <v>34056</v>
      </c>
      <c r="N79" s="621">
        <v>4728</v>
      </c>
      <c r="O79" s="621">
        <v>5227</v>
      </c>
      <c r="P79" s="621">
        <v>5429</v>
      </c>
      <c r="Q79" s="621">
        <v>3199</v>
      </c>
      <c r="R79" s="561">
        <v>58.5</v>
      </c>
      <c r="S79" s="561">
        <v>20.3</v>
      </c>
      <c r="T79" s="561">
        <v>17.3</v>
      </c>
      <c r="U79" s="275">
        <v>203</v>
      </c>
    </row>
    <row r="80" spans="1:21" x14ac:dyDescent="0.2">
      <c r="A80" s="275">
        <v>204</v>
      </c>
      <c r="B80" s="286"/>
      <c r="D80" s="275" t="s">
        <v>1033</v>
      </c>
      <c r="E80" s="302">
        <v>10195</v>
      </c>
      <c r="F80" s="621">
        <v>32550</v>
      </c>
      <c r="G80" s="621">
        <v>12027</v>
      </c>
      <c r="H80" s="621">
        <v>3800</v>
      </c>
      <c r="I80" s="621">
        <v>3365</v>
      </c>
      <c r="J80" s="621">
        <v>1154</v>
      </c>
      <c r="K80" s="623">
        <v>0</v>
      </c>
      <c r="L80" s="626">
        <v>986</v>
      </c>
      <c r="M80" s="621">
        <v>39156</v>
      </c>
      <c r="N80" s="621">
        <v>3379</v>
      </c>
      <c r="O80" s="621">
        <v>3413</v>
      </c>
      <c r="P80" s="621">
        <v>4458</v>
      </c>
      <c r="Q80" s="621">
        <v>7837</v>
      </c>
      <c r="R80" s="561">
        <v>46.6</v>
      </c>
      <c r="S80" s="561">
        <v>13.1</v>
      </c>
      <c r="T80" s="561">
        <v>34.5</v>
      </c>
      <c r="U80" s="275">
        <v>204</v>
      </c>
    </row>
    <row r="81" spans="1:21" x14ac:dyDescent="0.2">
      <c r="A81" s="275">
        <v>205</v>
      </c>
      <c r="B81" s="286"/>
      <c r="D81" s="275" t="s">
        <v>1157</v>
      </c>
      <c r="E81" s="302">
        <v>10191</v>
      </c>
      <c r="F81" s="621">
        <v>28657</v>
      </c>
      <c r="G81" s="621">
        <v>12462</v>
      </c>
      <c r="H81" s="621">
        <v>2296</v>
      </c>
      <c r="I81" s="621">
        <v>3213</v>
      </c>
      <c r="J81" s="621">
        <v>1594</v>
      </c>
      <c r="K81" s="623">
        <v>0</v>
      </c>
      <c r="L81" s="626">
        <v>2081</v>
      </c>
      <c r="M81" s="621">
        <v>31049</v>
      </c>
      <c r="N81" s="621">
        <v>5604</v>
      </c>
      <c r="O81" s="621">
        <v>4281</v>
      </c>
      <c r="P81" s="621">
        <v>5746</v>
      </c>
      <c r="Q81" s="621">
        <v>5915</v>
      </c>
      <c r="R81" s="561">
        <v>50</v>
      </c>
      <c r="S81" s="561">
        <v>22.5</v>
      </c>
      <c r="T81" s="561">
        <v>29.2</v>
      </c>
      <c r="U81" s="275">
        <v>205</v>
      </c>
    </row>
    <row r="82" spans="1:21" x14ac:dyDescent="0.2">
      <c r="A82" s="275">
        <v>206</v>
      </c>
      <c r="B82" s="286"/>
      <c r="D82" s="275" t="s">
        <v>1158</v>
      </c>
      <c r="E82" s="302">
        <v>10135</v>
      </c>
      <c r="F82" s="621">
        <v>31990</v>
      </c>
      <c r="G82" s="621">
        <v>17071</v>
      </c>
      <c r="H82" s="621">
        <v>1807</v>
      </c>
      <c r="I82" s="621">
        <v>2939</v>
      </c>
      <c r="J82" s="621">
        <v>551</v>
      </c>
      <c r="K82" s="623">
        <v>0</v>
      </c>
      <c r="L82" s="626">
        <v>1547</v>
      </c>
      <c r="M82" s="621">
        <v>33336</v>
      </c>
      <c r="N82" s="621">
        <v>4594</v>
      </c>
      <c r="O82" s="621">
        <v>4655</v>
      </c>
      <c r="P82" s="621">
        <v>6434</v>
      </c>
      <c r="Q82" s="621">
        <v>7062</v>
      </c>
      <c r="R82" s="561">
        <v>61</v>
      </c>
      <c r="S82" s="561">
        <v>16.399999999999999</v>
      </c>
      <c r="T82" s="561">
        <v>29.1</v>
      </c>
      <c r="U82" s="275">
        <v>206</v>
      </c>
    </row>
    <row r="83" spans="1:21" x14ac:dyDescent="0.2">
      <c r="A83" s="275">
        <v>207</v>
      </c>
      <c r="B83" s="286"/>
      <c r="D83" s="275" t="s">
        <v>1031</v>
      </c>
      <c r="E83" s="302">
        <v>10113</v>
      </c>
      <c r="F83" s="621">
        <v>33041</v>
      </c>
      <c r="G83" s="621">
        <v>10536</v>
      </c>
      <c r="H83" s="621">
        <v>4171</v>
      </c>
      <c r="I83" s="621">
        <v>3707</v>
      </c>
      <c r="J83" s="621">
        <v>4442</v>
      </c>
      <c r="K83" s="623">
        <v>0</v>
      </c>
      <c r="L83" s="626">
        <v>1795</v>
      </c>
      <c r="M83" s="621">
        <v>35383</v>
      </c>
      <c r="N83" s="621">
        <v>5097</v>
      </c>
      <c r="O83" s="621">
        <v>3502</v>
      </c>
      <c r="P83" s="621">
        <v>5108</v>
      </c>
      <c r="Q83" s="621">
        <v>6558</v>
      </c>
      <c r="R83" s="561">
        <v>37.9</v>
      </c>
      <c r="S83" s="561">
        <v>18.3</v>
      </c>
      <c r="T83" s="561">
        <v>26.4</v>
      </c>
      <c r="U83" s="275">
        <v>207</v>
      </c>
    </row>
    <row r="84" spans="1:21" x14ac:dyDescent="0.2">
      <c r="A84" s="275">
        <v>208</v>
      </c>
      <c r="B84" s="286"/>
      <c r="D84" s="275" t="s">
        <v>1077</v>
      </c>
      <c r="E84" s="302">
        <v>10111</v>
      </c>
      <c r="F84" s="621">
        <v>40054</v>
      </c>
      <c r="G84" s="621">
        <v>11817</v>
      </c>
      <c r="H84" s="621">
        <v>3977</v>
      </c>
      <c r="I84" s="621">
        <v>3685</v>
      </c>
      <c r="J84" s="621">
        <v>3537</v>
      </c>
      <c r="K84" s="623">
        <v>3138</v>
      </c>
      <c r="L84" s="626">
        <v>146</v>
      </c>
      <c r="M84" s="621">
        <v>35306</v>
      </c>
      <c r="N84" s="621">
        <v>4436</v>
      </c>
      <c r="O84" s="621">
        <v>4795</v>
      </c>
      <c r="P84" s="621">
        <v>4548</v>
      </c>
      <c r="Q84" s="621">
        <v>2673</v>
      </c>
      <c r="R84" s="561">
        <v>53.6</v>
      </c>
      <c r="S84" s="561">
        <v>20.100000000000001</v>
      </c>
      <c r="T84" s="561">
        <v>17.600000000000001</v>
      </c>
      <c r="U84" s="275">
        <v>208</v>
      </c>
    </row>
    <row r="85" spans="1:21" x14ac:dyDescent="0.2">
      <c r="A85" s="275">
        <v>209</v>
      </c>
      <c r="B85" s="286"/>
      <c r="D85" s="275" t="s">
        <v>1047</v>
      </c>
      <c r="E85" s="302">
        <v>10108</v>
      </c>
      <c r="F85" s="621">
        <v>32726</v>
      </c>
      <c r="G85" s="621">
        <v>11184</v>
      </c>
      <c r="H85" s="621">
        <v>3716</v>
      </c>
      <c r="I85" s="621">
        <v>2879</v>
      </c>
      <c r="J85" s="621">
        <v>1706</v>
      </c>
      <c r="K85" s="623">
        <v>500</v>
      </c>
      <c r="L85" s="626">
        <v>110</v>
      </c>
      <c r="M85" s="621">
        <v>29047</v>
      </c>
      <c r="N85" s="621">
        <v>6147</v>
      </c>
      <c r="O85" s="621">
        <v>4286</v>
      </c>
      <c r="P85" s="621">
        <v>5578</v>
      </c>
      <c r="Q85" s="621">
        <v>2489</v>
      </c>
      <c r="R85" s="561">
        <v>54.2</v>
      </c>
      <c r="S85" s="561">
        <v>29.8</v>
      </c>
      <c r="T85" s="561">
        <v>16.5</v>
      </c>
      <c r="U85" s="275">
        <v>209</v>
      </c>
    </row>
    <row r="86" spans="1:21" x14ac:dyDescent="0.2">
      <c r="A86" s="275">
        <v>210</v>
      </c>
      <c r="B86" s="286"/>
      <c r="D86" s="275" t="s">
        <v>1159</v>
      </c>
      <c r="E86" s="302">
        <v>10068</v>
      </c>
      <c r="F86" s="621">
        <v>29233</v>
      </c>
      <c r="G86" s="621">
        <v>11495</v>
      </c>
      <c r="H86" s="621">
        <v>4433</v>
      </c>
      <c r="I86" s="621">
        <v>2626</v>
      </c>
      <c r="J86" s="621">
        <v>866</v>
      </c>
      <c r="K86" s="623">
        <v>29</v>
      </c>
      <c r="L86" s="626">
        <v>113</v>
      </c>
      <c r="M86" s="621">
        <v>31165</v>
      </c>
      <c r="N86" s="621">
        <v>6763</v>
      </c>
      <c r="O86" s="621">
        <v>4357</v>
      </c>
      <c r="P86" s="621">
        <v>5510</v>
      </c>
      <c r="Q86" s="621">
        <v>2106</v>
      </c>
      <c r="R86" s="561">
        <v>50.3</v>
      </c>
      <c r="S86" s="561">
        <v>29.6</v>
      </c>
      <c r="T86" s="561">
        <v>12.6</v>
      </c>
      <c r="U86" s="275">
        <v>210</v>
      </c>
    </row>
    <row r="87" spans="1:21" ht="3" customHeight="1" x14ac:dyDescent="0.2">
      <c r="B87" s="286"/>
      <c r="E87" s="302"/>
      <c r="F87" s="621"/>
      <c r="G87" s="621"/>
      <c r="H87" s="621"/>
      <c r="I87" s="621"/>
      <c r="J87" s="621"/>
      <c r="K87" s="623"/>
      <c r="L87" s="626"/>
      <c r="M87" s="621"/>
      <c r="N87" s="621"/>
      <c r="O87" s="621"/>
      <c r="P87" s="621"/>
      <c r="Q87" s="621"/>
      <c r="R87" s="561"/>
      <c r="S87" s="561"/>
      <c r="T87" s="561"/>
    </row>
    <row r="88" spans="1:21" x14ac:dyDescent="0.2">
      <c r="A88" s="275">
        <v>211</v>
      </c>
      <c r="B88" s="286"/>
      <c r="D88" s="290" t="s">
        <v>26</v>
      </c>
      <c r="E88" s="302">
        <v>3591583</v>
      </c>
      <c r="F88" s="621">
        <v>14761410</v>
      </c>
      <c r="G88" s="621">
        <v>6548259</v>
      </c>
      <c r="H88" s="621">
        <v>920470</v>
      </c>
      <c r="I88" s="621">
        <v>1213470</v>
      </c>
      <c r="J88" s="621">
        <v>602220</v>
      </c>
      <c r="K88" s="623">
        <v>503247</v>
      </c>
      <c r="L88" s="626">
        <v>371301</v>
      </c>
      <c r="M88" s="621">
        <v>13507967</v>
      </c>
      <c r="N88" s="621">
        <v>2152870</v>
      </c>
      <c r="O88" s="621">
        <v>1681102</v>
      </c>
      <c r="P88" s="621">
        <v>2755351</v>
      </c>
      <c r="Q88" s="621">
        <v>1591463</v>
      </c>
      <c r="R88" s="561">
        <v>64.099999999999994</v>
      </c>
      <c r="S88" s="561">
        <v>21.1</v>
      </c>
      <c r="T88" s="561">
        <v>19.8</v>
      </c>
      <c r="U88" s="275">
        <v>211</v>
      </c>
    </row>
    <row r="90" spans="1:21" x14ac:dyDescent="0.2">
      <c r="A90" s="275" t="s">
        <v>641</v>
      </c>
    </row>
  </sheetData>
  <mergeCells count="24">
    <mergeCell ref="E9:K9"/>
    <mergeCell ref="A1:K1"/>
    <mergeCell ref="B3:D9"/>
    <mergeCell ref="E3:E8"/>
    <mergeCell ref="F3:K3"/>
    <mergeCell ref="F4:F8"/>
    <mergeCell ref="G4:K4"/>
    <mergeCell ref="G5:G8"/>
    <mergeCell ref="H5:H8"/>
    <mergeCell ref="K5:K8"/>
    <mergeCell ref="L1:U1"/>
    <mergeCell ref="M3:Q3"/>
    <mergeCell ref="U3:U9"/>
    <mergeCell ref="M4:M8"/>
    <mergeCell ref="N4:Q4"/>
    <mergeCell ref="R4:R7"/>
    <mergeCell ref="S4:S7"/>
    <mergeCell ref="T4:T7"/>
    <mergeCell ref="N5:N8"/>
    <mergeCell ref="P5:P8"/>
    <mergeCell ref="Q5:Q8"/>
    <mergeCell ref="R8:T8"/>
    <mergeCell ref="L9:Q9"/>
    <mergeCell ref="R9:T9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&amp;C36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90"/>
  <sheetViews>
    <sheetView showRuler="0" zoomScaleNormal="100" workbookViewId="0">
      <pane xSplit="5" ySplit="7" topLeftCell="F8" activePane="bottomRight" state="frozen"/>
      <selection activeCell="I1" sqref="I1"/>
      <selection pane="topRight" activeCell="I1" sqref="I1"/>
      <selection pane="bottomLeft" activeCell="I1" sqref="I1"/>
      <selection pane="bottomRight" activeCell="AB1" sqref="AB1"/>
    </sheetView>
  </sheetViews>
  <sheetFormatPr baseColWidth="10" defaultColWidth="12" defaultRowHeight="11.25" x14ac:dyDescent="0.2"/>
  <cols>
    <col min="1" max="1" width="3.1640625" style="15" customWidth="1"/>
    <col min="2" max="3" width="1" style="15" customWidth="1"/>
    <col min="4" max="4" width="27.1640625" style="15" customWidth="1"/>
    <col min="5" max="5" width="1" style="15" customWidth="1"/>
    <col min="6" max="6" width="8" style="15" customWidth="1"/>
    <col min="7" max="7" width="7.83203125" style="15" customWidth="1"/>
    <col min="8" max="8" width="10.1640625" style="15" customWidth="1"/>
    <col min="9" max="9" width="9" style="15" customWidth="1"/>
    <col min="10" max="10" width="11.1640625" style="15" customWidth="1"/>
    <col min="11" max="11" width="9.6640625" style="15" customWidth="1"/>
    <col min="12" max="12" width="10.33203125" style="15" customWidth="1"/>
    <col min="13" max="13" width="9" style="15" customWidth="1"/>
    <col min="14" max="14" width="11.1640625" style="15" customWidth="1"/>
    <col min="15" max="15" width="9.1640625" style="15" customWidth="1"/>
    <col min="16" max="16" width="12" style="14" hidden="1" customWidth="1"/>
    <col min="17" max="26" width="12" style="15"/>
    <col min="27" max="27" width="4.33203125" style="15" bestFit="1" customWidth="1"/>
    <col min="28" max="16384" width="12" style="15"/>
  </cols>
  <sheetData>
    <row r="1" spans="1:27" ht="12" x14ac:dyDescent="0.2">
      <c r="A1" s="181"/>
      <c r="B1" s="181"/>
      <c r="C1" s="181"/>
      <c r="D1" s="181"/>
      <c r="E1" s="181"/>
      <c r="F1" s="308"/>
      <c r="G1" s="31"/>
      <c r="H1" s="31"/>
      <c r="I1" s="181"/>
      <c r="J1" s="181"/>
      <c r="K1" s="181"/>
      <c r="L1" s="181"/>
      <c r="M1" s="181"/>
      <c r="N1" s="181"/>
      <c r="O1" s="195" t="s">
        <v>1066</v>
      </c>
      <c r="Q1" s="633" t="s">
        <v>1151</v>
      </c>
      <c r="R1" s="269"/>
      <c r="S1" s="269"/>
      <c r="T1" s="269"/>
      <c r="U1" s="269"/>
      <c r="V1" s="269"/>
      <c r="W1" s="269"/>
      <c r="X1" s="269"/>
      <c r="Y1" s="269"/>
      <c r="Z1" s="269"/>
      <c r="AA1" s="269"/>
    </row>
    <row r="2" spans="1:27" ht="6" customHeight="1" x14ac:dyDescent="0.2">
      <c r="F2" s="72"/>
      <c r="G2" s="72"/>
      <c r="H2" s="72"/>
      <c r="I2" s="72"/>
      <c r="J2" s="72"/>
      <c r="K2" s="72"/>
      <c r="L2" s="72"/>
      <c r="M2" s="72"/>
      <c r="N2" s="72"/>
      <c r="O2" s="72"/>
      <c r="Q2" s="14"/>
    </row>
    <row r="3" spans="1:27" x14ac:dyDescent="0.2">
      <c r="A3" s="818" t="s">
        <v>31</v>
      </c>
      <c r="B3" s="719"/>
      <c r="C3" s="714" t="s">
        <v>0</v>
      </c>
      <c r="D3" s="715"/>
      <c r="E3" s="719"/>
      <c r="F3" s="811" t="s">
        <v>28</v>
      </c>
      <c r="G3" s="819"/>
      <c r="H3" s="819"/>
      <c r="I3" s="732"/>
      <c r="J3" s="811" t="s">
        <v>29</v>
      </c>
      <c r="K3" s="819"/>
      <c r="L3" s="819"/>
      <c r="M3" s="819"/>
      <c r="N3" s="819"/>
      <c r="O3" s="819"/>
      <c r="Q3" s="818" t="s">
        <v>34</v>
      </c>
      <c r="R3" s="924"/>
      <c r="S3" s="810" t="s">
        <v>34</v>
      </c>
      <c r="T3" s="924"/>
      <c r="U3" s="714" t="s">
        <v>35</v>
      </c>
      <c r="V3" s="719"/>
      <c r="W3" s="925" t="s">
        <v>627</v>
      </c>
      <c r="X3" s="926"/>
      <c r="Y3" s="810" t="s">
        <v>36</v>
      </c>
      <c r="Z3" s="719"/>
      <c r="AA3" s="810" t="s">
        <v>31</v>
      </c>
    </row>
    <row r="4" spans="1:27" x14ac:dyDescent="0.2">
      <c r="A4" s="819"/>
      <c r="B4" s="732"/>
      <c r="C4" s="811"/>
      <c r="D4" s="819"/>
      <c r="E4" s="732"/>
      <c r="F4" s="716"/>
      <c r="G4" s="717"/>
      <c r="H4" s="717"/>
      <c r="I4" s="720"/>
      <c r="J4" s="716"/>
      <c r="K4" s="717"/>
      <c r="L4" s="717"/>
      <c r="M4" s="717"/>
      <c r="N4" s="717"/>
      <c r="O4" s="717"/>
      <c r="Q4" s="731" t="s">
        <v>37</v>
      </c>
      <c r="R4" s="732"/>
      <c r="S4" s="811" t="s">
        <v>37</v>
      </c>
      <c r="T4" s="732"/>
      <c r="U4" s="811"/>
      <c r="V4" s="732"/>
      <c r="W4" s="811" t="s">
        <v>38</v>
      </c>
      <c r="X4" s="922"/>
      <c r="Y4" s="811"/>
      <c r="Z4" s="732"/>
      <c r="AA4" s="811"/>
    </row>
    <row r="5" spans="1:27" x14ac:dyDescent="0.2">
      <c r="A5" s="819"/>
      <c r="B5" s="732"/>
      <c r="C5" s="811"/>
      <c r="D5" s="819"/>
      <c r="E5" s="732"/>
      <c r="F5" s="39" t="s">
        <v>1</v>
      </c>
      <c r="G5" s="182"/>
      <c r="H5" s="39" t="s">
        <v>2</v>
      </c>
      <c r="I5" s="182"/>
      <c r="J5" s="39" t="s">
        <v>3</v>
      </c>
      <c r="K5" s="182"/>
      <c r="L5" s="39" t="s">
        <v>4</v>
      </c>
      <c r="M5" s="182"/>
      <c r="N5" s="39" t="s">
        <v>5</v>
      </c>
      <c r="O5" s="39"/>
      <c r="Q5" s="717" t="s">
        <v>39</v>
      </c>
      <c r="R5" s="720"/>
      <c r="S5" s="716" t="s">
        <v>40</v>
      </c>
      <c r="T5" s="720"/>
      <c r="U5" s="716"/>
      <c r="V5" s="720"/>
      <c r="W5" s="716" t="s">
        <v>41</v>
      </c>
      <c r="X5" s="923"/>
      <c r="Y5" s="716"/>
      <c r="Z5" s="720"/>
      <c r="AA5" s="811"/>
    </row>
    <row r="6" spans="1:27" x14ac:dyDescent="0.2">
      <c r="A6" s="819"/>
      <c r="B6" s="732"/>
      <c r="C6" s="811"/>
      <c r="D6" s="819"/>
      <c r="E6" s="732"/>
      <c r="F6" s="714" t="s">
        <v>30</v>
      </c>
      <c r="G6" s="309" t="s">
        <v>32</v>
      </c>
      <c r="H6" s="714" t="s">
        <v>30</v>
      </c>
      <c r="I6" s="309" t="s">
        <v>32</v>
      </c>
      <c r="J6" s="714" t="s">
        <v>30</v>
      </c>
      <c r="K6" s="309" t="s">
        <v>32</v>
      </c>
      <c r="L6" s="714" t="s">
        <v>30</v>
      </c>
      <c r="M6" s="309" t="s">
        <v>32</v>
      </c>
      <c r="N6" s="714" t="s">
        <v>30</v>
      </c>
      <c r="O6" s="310" t="s">
        <v>32</v>
      </c>
      <c r="Q6" s="715" t="s">
        <v>30</v>
      </c>
      <c r="R6" s="309" t="s">
        <v>32</v>
      </c>
      <c r="S6" s="715" t="s">
        <v>30</v>
      </c>
      <c r="T6" s="309" t="s">
        <v>32</v>
      </c>
      <c r="U6" s="715" t="s">
        <v>30</v>
      </c>
      <c r="V6" s="309" t="s">
        <v>32</v>
      </c>
      <c r="W6" s="715" t="s">
        <v>30</v>
      </c>
      <c r="X6" s="309" t="s">
        <v>32</v>
      </c>
      <c r="Y6" s="715" t="s">
        <v>30</v>
      </c>
      <c r="Z6" s="309" t="s">
        <v>32</v>
      </c>
      <c r="AA6" s="811"/>
    </row>
    <row r="7" spans="1:27" x14ac:dyDescent="0.2">
      <c r="A7" s="717"/>
      <c r="B7" s="720"/>
      <c r="C7" s="716"/>
      <c r="D7" s="717"/>
      <c r="E7" s="720"/>
      <c r="F7" s="716"/>
      <c r="G7" s="266" t="s">
        <v>33</v>
      </c>
      <c r="H7" s="716"/>
      <c r="I7" s="266" t="s">
        <v>33</v>
      </c>
      <c r="J7" s="716"/>
      <c r="K7" s="266" t="s">
        <v>33</v>
      </c>
      <c r="L7" s="716"/>
      <c r="M7" s="266" t="s">
        <v>33</v>
      </c>
      <c r="N7" s="716"/>
      <c r="O7" s="265" t="s">
        <v>33</v>
      </c>
      <c r="Q7" s="717"/>
      <c r="R7" s="683" t="s">
        <v>33</v>
      </c>
      <c r="S7" s="717"/>
      <c r="T7" s="683" t="s">
        <v>33</v>
      </c>
      <c r="U7" s="717"/>
      <c r="V7" s="683" t="s">
        <v>33</v>
      </c>
      <c r="W7" s="717"/>
      <c r="X7" s="683" t="s">
        <v>33</v>
      </c>
      <c r="Y7" s="717"/>
      <c r="Z7" s="683" t="s">
        <v>33</v>
      </c>
      <c r="AA7" s="716"/>
    </row>
    <row r="8" spans="1:27" ht="8.25" customHeight="1" x14ac:dyDescent="0.2">
      <c r="A8" s="14"/>
      <c r="B8" s="14"/>
      <c r="C8" s="14"/>
      <c r="D8" s="14"/>
      <c r="E8" s="14"/>
      <c r="F8" s="14"/>
      <c r="G8" s="37"/>
      <c r="H8" s="14"/>
      <c r="I8" s="37"/>
      <c r="J8" s="14"/>
      <c r="K8" s="37"/>
      <c r="L8" s="14"/>
      <c r="M8" s="37"/>
      <c r="Q8" s="14"/>
    </row>
    <row r="9" spans="1:27" ht="11.25" customHeight="1" x14ac:dyDescent="0.2">
      <c r="A9" s="263"/>
      <c r="B9" s="263"/>
      <c r="C9" s="263"/>
      <c r="D9" s="263"/>
      <c r="E9" s="263"/>
      <c r="F9" s="705" t="s">
        <v>6</v>
      </c>
      <c r="G9" s="705"/>
      <c r="H9" s="705"/>
      <c r="I9" s="705"/>
      <c r="J9" s="705"/>
      <c r="K9" s="705"/>
      <c r="L9" s="705"/>
      <c r="M9" s="705"/>
      <c r="N9" s="705"/>
      <c r="O9" s="705"/>
      <c r="Q9" s="705" t="s">
        <v>6</v>
      </c>
      <c r="R9" s="705"/>
      <c r="S9" s="705"/>
      <c r="T9" s="705"/>
      <c r="U9" s="705"/>
      <c r="V9" s="705"/>
      <c r="W9" s="705"/>
      <c r="X9" s="705"/>
      <c r="Y9" s="705"/>
      <c r="Z9" s="705"/>
      <c r="AA9" s="705"/>
    </row>
    <row r="10" spans="1:27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Q10" s="14"/>
    </row>
    <row r="11" spans="1:27" x14ac:dyDescent="0.2">
      <c r="A11" s="52"/>
      <c r="B11" s="52"/>
      <c r="C11" s="311"/>
      <c r="D11" s="52" t="s">
        <v>7</v>
      </c>
      <c r="E11" s="87"/>
      <c r="F11" s="52"/>
      <c r="G11" s="52"/>
      <c r="H11" s="52"/>
      <c r="I11" s="52"/>
      <c r="J11" s="52"/>
      <c r="K11" s="52"/>
      <c r="L11" s="52"/>
      <c r="M11" s="52"/>
      <c r="Q11" s="14"/>
    </row>
    <row r="12" spans="1:27" ht="9" customHeight="1" x14ac:dyDescent="0.2">
      <c r="C12" s="20"/>
      <c r="Q12" s="14"/>
      <c r="S12" s="314"/>
    </row>
    <row r="13" spans="1:27" x14ac:dyDescent="0.2">
      <c r="A13" s="183" t="s">
        <v>8</v>
      </c>
      <c r="B13" s="19"/>
      <c r="D13" s="30" t="s">
        <v>9</v>
      </c>
      <c r="E13" s="19"/>
      <c r="F13" s="621">
        <v>499</v>
      </c>
      <c r="G13" s="482">
        <v>0.28999999999999998</v>
      </c>
      <c r="H13" s="621">
        <v>377834</v>
      </c>
      <c r="I13" s="482">
        <v>220.63</v>
      </c>
      <c r="J13" s="621">
        <v>3399570</v>
      </c>
      <c r="K13" s="482">
        <v>1985.16</v>
      </c>
      <c r="L13" s="621">
        <v>278616</v>
      </c>
      <c r="M13" s="482">
        <v>162.69999999999999</v>
      </c>
      <c r="N13" s="621">
        <v>3120954</v>
      </c>
      <c r="O13" s="492">
        <v>1822.46</v>
      </c>
      <c r="Q13" s="626">
        <v>1466502</v>
      </c>
      <c r="R13" s="482">
        <v>856.36</v>
      </c>
      <c r="S13" s="621">
        <v>350860</v>
      </c>
      <c r="T13" s="482">
        <v>204.88</v>
      </c>
      <c r="U13" s="621">
        <v>4617</v>
      </c>
      <c r="V13" s="482">
        <v>2.7</v>
      </c>
      <c r="W13" s="621">
        <v>12553</v>
      </c>
      <c r="X13" s="482">
        <v>7.33</v>
      </c>
      <c r="Y13" s="621">
        <v>5333819</v>
      </c>
      <c r="Z13" s="482">
        <v>3114.65</v>
      </c>
      <c r="AA13" s="183" t="s">
        <v>8</v>
      </c>
    </row>
    <row r="14" spans="1:27" ht="9" customHeight="1" x14ac:dyDescent="0.2">
      <c r="B14" s="19"/>
      <c r="E14" s="19"/>
      <c r="F14" s="490"/>
      <c r="G14" s="482"/>
      <c r="H14" s="621"/>
      <c r="I14" s="482"/>
      <c r="J14" s="621"/>
      <c r="K14" s="482"/>
      <c r="L14" s="621"/>
      <c r="M14" s="482"/>
      <c r="N14" s="621"/>
      <c r="O14" s="492"/>
      <c r="Q14" s="626"/>
      <c r="R14" s="692"/>
      <c r="S14" s="621"/>
      <c r="T14" s="692"/>
      <c r="U14" s="621"/>
      <c r="V14" s="317"/>
      <c r="W14" s="621"/>
      <c r="X14" s="316"/>
      <c r="Y14" s="621"/>
      <c r="Z14" s="692"/>
    </row>
    <row r="15" spans="1:27" x14ac:dyDescent="0.2">
      <c r="A15" s="183" t="s">
        <v>10</v>
      </c>
      <c r="B15" s="19"/>
      <c r="D15" s="30" t="s">
        <v>11</v>
      </c>
      <c r="E15" s="19"/>
      <c r="F15" s="621">
        <v>291</v>
      </c>
      <c r="G15" s="482">
        <v>1.65</v>
      </c>
      <c r="H15" s="621">
        <v>31659</v>
      </c>
      <c r="I15" s="482">
        <v>179.46</v>
      </c>
      <c r="J15" s="621">
        <v>146314</v>
      </c>
      <c r="K15" s="482">
        <v>829.38</v>
      </c>
      <c r="L15" s="621">
        <v>13453</v>
      </c>
      <c r="M15" s="482">
        <v>76.260000000000005</v>
      </c>
      <c r="N15" s="621">
        <v>132861</v>
      </c>
      <c r="O15" s="492">
        <v>753.12</v>
      </c>
      <c r="Q15" s="626">
        <v>107887</v>
      </c>
      <c r="R15" s="482">
        <v>611.54999999999995</v>
      </c>
      <c r="S15" s="621">
        <v>24049</v>
      </c>
      <c r="T15" s="482">
        <v>136.32</v>
      </c>
      <c r="U15" s="621">
        <v>341</v>
      </c>
      <c r="V15" s="482">
        <v>1.93</v>
      </c>
      <c r="W15" s="621">
        <v>147</v>
      </c>
      <c r="X15" s="482">
        <v>0.83</v>
      </c>
      <c r="Y15" s="621">
        <v>297234</v>
      </c>
      <c r="Z15" s="482">
        <v>1684.87</v>
      </c>
      <c r="AA15" s="183" t="s">
        <v>10</v>
      </c>
    </row>
    <row r="16" spans="1:27" ht="9" customHeight="1" x14ac:dyDescent="0.2">
      <c r="B16" s="19"/>
      <c r="E16" s="19"/>
      <c r="F16" s="621"/>
      <c r="G16" s="482"/>
      <c r="H16" s="621"/>
      <c r="I16" s="482"/>
      <c r="J16" s="621"/>
      <c r="K16" s="482"/>
      <c r="L16" s="621"/>
      <c r="M16" s="482"/>
      <c r="N16" s="621"/>
      <c r="O16" s="492"/>
      <c r="Q16" s="626"/>
      <c r="R16" s="191"/>
      <c r="S16" s="621"/>
      <c r="T16" s="191"/>
      <c r="U16" s="621"/>
      <c r="V16" s="317"/>
      <c r="W16" s="621"/>
      <c r="X16" s="318"/>
      <c r="Y16" s="621"/>
      <c r="Z16" s="191"/>
    </row>
    <row r="17" spans="1:27" x14ac:dyDescent="0.2">
      <c r="A17" s="183" t="s">
        <v>12</v>
      </c>
      <c r="B17" s="19"/>
      <c r="D17" s="30" t="s">
        <v>13</v>
      </c>
      <c r="E17" s="19"/>
      <c r="F17" s="621">
        <v>153</v>
      </c>
      <c r="G17" s="482">
        <v>0.64</v>
      </c>
      <c r="H17" s="621">
        <v>42115</v>
      </c>
      <c r="I17" s="482">
        <v>174.32</v>
      </c>
      <c r="J17" s="621">
        <v>319502</v>
      </c>
      <c r="K17" s="482">
        <v>1322.44</v>
      </c>
      <c r="L17" s="621">
        <v>27363</v>
      </c>
      <c r="M17" s="482">
        <v>113.26</v>
      </c>
      <c r="N17" s="621">
        <v>292139</v>
      </c>
      <c r="O17" s="492">
        <v>1209.18</v>
      </c>
      <c r="Q17" s="626">
        <v>159765</v>
      </c>
      <c r="R17" s="482">
        <v>661.28</v>
      </c>
      <c r="S17" s="621">
        <v>45452</v>
      </c>
      <c r="T17" s="482">
        <v>188.13</v>
      </c>
      <c r="U17" s="621">
        <v>532</v>
      </c>
      <c r="V17" s="482">
        <v>2.2000000000000002</v>
      </c>
      <c r="W17" s="621">
        <v>0</v>
      </c>
      <c r="X17" s="482">
        <v>0</v>
      </c>
      <c r="Y17" s="621">
        <v>540157</v>
      </c>
      <c r="Z17" s="482">
        <v>2235.7399999999998</v>
      </c>
      <c r="AA17" s="183" t="s">
        <v>12</v>
      </c>
    </row>
    <row r="18" spans="1:27" ht="9" customHeight="1" x14ac:dyDescent="0.2">
      <c r="B18" s="19"/>
      <c r="E18" s="19"/>
      <c r="F18" s="621"/>
      <c r="G18" s="482"/>
      <c r="H18" s="621"/>
      <c r="I18" s="482"/>
      <c r="J18" s="621"/>
      <c r="K18" s="482"/>
      <c r="L18" s="621"/>
      <c r="M18" s="482"/>
      <c r="N18" s="621"/>
      <c r="O18" s="492"/>
      <c r="Q18" s="626"/>
      <c r="R18" s="191"/>
      <c r="S18" s="621"/>
      <c r="T18" s="191"/>
      <c r="U18" s="621"/>
      <c r="V18" s="317"/>
      <c r="W18" s="621"/>
      <c r="X18" s="318"/>
      <c r="Y18" s="621"/>
      <c r="Z18" s="191"/>
    </row>
    <row r="19" spans="1:27" x14ac:dyDescent="0.2">
      <c r="A19" s="183" t="s">
        <v>14</v>
      </c>
      <c r="B19" s="19"/>
      <c r="D19" s="30" t="s">
        <v>15</v>
      </c>
      <c r="E19" s="19"/>
      <c r="F19" s="621">
        <v>155</v>
      </c>
      <c r="G19" s="482">
        <v>0.64</v>
      </c>
      <c r="H19" s="621">
        <v>40530</v>
      </c>
      <c r="I19" s="482">
        <v>168.28</v>
      </c>
      <c r="J19" s="621">
        <v>272044</v>
      </c>
      <c r="K19" s="482">
        <v>1129.5</v>
      </c>
      <c r="L19" s="621">
        <v>26259</v>
      </c>
      <c r="M19" s="482">
        <v>109.02</v>
      </c>
      <c r="N19" s="621">
        <v>245785</v>
      </c>
      <c r="O19" s="492">
        <v>1020.48</v>
      </c>
      <c r="Q19" s="626">
        <v>138978</v>
      </c>
      <c r="R19" s="482">
        <v>577.03</v>
      </c>
      <c r="S19" s="621">
        <v>35438</v>
      </c>
      <c r="T19" s="482">
        <v>147.13999999999999</v>
      </c>
      <c r="U19" s="621">
        <v>690</v>
      </c>
      <c r="V19" s="482">
        <v>2.86</v>
      </c>
      <c r="W19" s="621">
        <v>0</v>
      </c>
      <c r="X19" s="482">
        <v>0</v>
      </c>
      <c r="Y19" s="621">
        <v>461576</v>
      </c>
      <c r="Z19" s="482">
        <v>1916.42</v>
      </c>
      <c r="AA19" s="183" t="s">
        <v>14</v>
      </c>
    </row>
    <row r="20" spans="1:27" ht="9" customHeight="1" x14ac:dyDescent="0.2">
      <c r="B20" s="19"/>
      <c r="E20" s="19"/>
      <c r="F20" s="621"/>
      <c r="G20" s="482"/>
      <c r="H20" s="621"/>
      <c r="I20" s="482"/>
      <c r="J20" s="621"/>
      <c r="K20" s="482"/>
      <c r="L20" s="621"/>
      <c r="M20" s="482"/>
      <c r="N20" s="621"/>
      <c r="O20" s="492"/>
      <c r="Q20" s="626"/>
      <c r="R20" s="191"/>
      <c r="S20" s="621"/>
      <c r="T20" s="191"/>
      <c r="U20" s="621"/>
      <c r="V20" s="317"/>
      <c r="W20" s="621"/>
      <c r="X20" s="316"/>
      <c r="Y20" s="621"/>
      <c r="Z20" s="191"/>
    </row>
    <row r="21" spans="1:27" x14ac:dyDescent="0.2">
      <c r="A21" s="183" t="s">
        <v>16</v>
      </c>
      <c r="B21" s="19"/>
      <c r="D21" s="30" t="s">
        <v>17</v>
      </c>
      <c r="E21" s="19"/>
      <c r="F21" s="621">
        <v>639</v>
      </c>
      <c r="G21" s="482">
        <v>0.75</v>
      </c>
      <c r="H21" s="621">
        <v>185729</v>
      </c>
      <c r="I21" s="482">
        <v>217.96</v>
      </c>
      <c r="J21" s="621">
        <v>900331</v>
      </c>
      <c r="K21" s="482">
        <v>1056.58</v>
      </c>
      <c r="L21" s="621">
        <v>73897</v>
      </c>
      <c r="M21" s="482">
        <v>86.72</v>
      </c>
      <c r="N21" s="621">
        <v>826434</v>
      </c>
      <c r="O21" s="492">
        <v>969.86</v>
      </c>
      <c r="Q21" s="626">
        <v>565556</v>
      </c>
      <c r="R21" s="482">
        <v>663.7</v>
      </c>
      <c r="S21" s="621">
        <v>129166</v>
      </c>
      <c r="T21" s="482">
        <v>151.58000000000001</v>
      </c>
      <c r="U21" s="621">
        <v>3566</v>
      </c>
      <c r="V21" s="482">
        <v>4.18</v>
      </c>
      <c r="W21" s="621">
        <v>1230</v>
      </c>
      <c r="X21" s="482">
        <v>1.44</v>
      </c>
      <c r="Y21" s="621">
        <v>1712319</v>
      </c>
      <c r="Z21" s="482">
        <v>2009.48</v>
      </c>
      <c r="AA21" s="319">
        <v>5</v>
      </c>
    </row>
    <row r="22" spans="1:27" ht="9" customHeight="1" x14ac:dyDescent="0.2">
      <c r="B22" s="19"/>
      <c r="E22" s="19"/>
      <c r="F22" s="621"/>
      <c r="G22" s="482"/>
      <c r="H22" s="621"/>
      <c r="I22" s="482"/>
      <c r="J22" s="621"/>
      <c r="K22" s="482"/>
      <c r="L22" s="621"/>
      <c r="M22" s="482"/>
      <c r="N22" s="621"/>
      <c r="O22" s="492"/>
      <c r="Q22" s="626"/>
      <c r="R22" s="191"/>
      <c r="S22" s="621"/>
      <c r="T22" s="191"/>
      <c r="U22" s="621"/>
      <c r="V22" s="317"/>
      <c r="W22" s="621"/>
      <c r="X22" s="316"/>
      <c r="Y22" s="621"/>
      <c r="Z22" s="191"/>
    </row>
    <row r="23" spans="1:27" x14ac:dyDescent="0.2">
      <c r="A23" s="183" t="s">
        <v>18</v>
      </c>
      <c r="B23" s="19"/>
      <c r="D23" s="30" t="s">
        <v>19</v>
      </c>
      <c r="E23" s="19"/>
      <c r="F23" s="621">
        <v>127</v>
      </c>
      <c r="G23" s="482">
        <v>0.5</v>
      </c>
      <c r="H23" s="621">
        <v>49794</v>
      </c>
      <c r="I23" s="482">
        <v>195.71</v>
      </c>
      <c r="J23" s="621">
        <v>225204</v>
      </c>
      <c r="K23" s="482">
        <v>885.16</v>
      </c>
      <c r="L23" s="621">
        <v>20054</v>
      </c>
      <c r="M23" s="482">
        <v>78.819999999999993</v>
      </c>
      <c r="N23" s="621">
        <v>205150</v>
      </c>
      <c r="O23" s="492">
        <v>806.33</v>
      </c>
      <c r="Q23" s="626">
        <v>157493</v>
      </c>
      <c r="R23" s="482">
        <v>619.02</v>
      </c>
      <c r="S23" s="621">
        <v>43440</v>
      </c>
      <c r="T23" s="482">
        <v>170.74</v>
      </c>
      <c r="U23" s="621">
        <v>608</v>
      </c>
      <c r="V23" s="482">
        <v>2.39</v>
      </c>
      <c r="W23" s="621">
        <v>0</v>
      </c>
      <c r="X23" s="482">
        <v>0</v>
      </c>
      <c r="Y23" s="621">
        <v>456614</v>
      </c>
      <c r="Z23" s="482">
        <v>1794.7</v>
      </c>
      <c r="AA23" s="183" t="s">
        <v>18</v>
      </c>
    </row>
    <row r="24" spans="1:27" ht="9" customHeight="1" x14ac:dyDescent="0.2">
      <c r="B24" s="19"/>
      <c r="E24" s="19"/>
      <c r="F24" s="621"/>
      <c r="G24" s="482"/>
      <c r="H24" s="621"/>
      <c r="I24" s="482"/>
      <c r="J24" s="621"/>
      <c r="K24" s="482"/>
      <c r="L24" s="621"/>
      <c r="M24" s="482"/>
      <c r="N24" s="621"/>
      <c r="O24" s="492"/>
      <c r="Q24" s="626"/>
      <c r="R24" s="191"/>
      <c r="S24" s="621"/>
      <c r="T24" s="191"/>
      <c r="U24" s="621"/>
      <c r="V24" s="317"/>
      <c r="W24" s="621"/>
      <c r="X24" s="316"/>
      <c r="Y24" s="621"/>
      <c r="Z24" s="191"/>
    </row>
    <row r="25" spans="1:27" x14ac:dyDescent="0.2">
      <c r="A25" s="183" t="s">
        <v>20</v>
      </c>
      <c r="B25" s="19"/>
      <c r="D25" s="30" t="s">
        <v>21</v>
      </c>
      <c r="E25" s="19"/>
      <c r="F25" s="621">
        <v>351</v>
      </c>
      <c r="G25" s="482">
        <v>0.76</v>
      </c>
      <c r="H25" s="621">
        <v>81146</v>
      </c>
      <c r="I25" s="482">
        <v>176.1</v>
      </c>
      <c r="J25" s="621">
        <v>337443</v>
      </c>
      <c r="K25" s="482">
        <v>732.33</v>
      </c>
      <c r="L25" s="621">
        <v>27912</v>
      </c>
      <c r="M25" s="482">
        <v>60.58</v>
      </c>
      <c r="N25" s="621">
        <v>309531</v>
      </c>
      <c r="O25" s="492">
        <v>671.75</v>
      </c>
      <c r="Q25" s="626">
        <v>266966</v>
      </c>
      <c r="R25" s="482">
        <v>579.38</v>
      </c>
      <c r="S25" s="621">
        <v>56065</v>
      </c>
      <c r="T25" s="482">
        <v>121.67</v>
      </c>
      <c r="U25" s="621">
        <v>1190</v>
      </c>
      <c r="V25" s="482">
        <v>2.58</v>
      </c>
      <c r="W25" s="621">
        <v>775</v>
      </c>
      <c r="X25" s="482">
        <v>1.68</v>
      </c>
      <c r="Y25" s="621">
        <v>716023</v>
      </c>
      <c r="Z25" s="482">
        <v>1553.93</v>
      </c>
      <c r="AA25" s="183" t="s">
        <v>20</v>
      </c>
    </row>
    <row r="26" spans="1:27" ht="9" customHeight="1" x14ac:dyDescent="0.2">
      <c r="A26" s="183"/>
      <c r="B26" s="19"/>
      <c r="D26" s="30"/>
      <c r="E26" s="19"/>
      <c r="F26" s="621"/>
      <c r="G26" s="482"/>
      <c r="H26" s="621"/>
      <c r="I26" s="482"/>
      <c r="J26" s="621"/>
      <c r="K26" s="482"/>
      <c r="L26" s="621"/>
      <c r="M26" s="482"/>
      <c r="N26" s="621"/>
      <c r="O26" s="492"/>
      <c r="Q26" s="626"/>
      <c r="R26" s="317"/>
      <c r="S26" s="621"/>
      <c r="T26" s="317"/>
      <c r="U26" s="621"/>
      <c r="V26" s="317"/>
      <c r="W26" s="621"/>
      <c r="X26" s="321"/>
      <c r="Y26" s="621"/>
      <c r="Z26" s="317"/>
      <c r="AA26" s="183"/>
    </row>
    <row r="27" spans="1:27" s="43" customFormat="1" x14ac:dyDescent="0.2">
      <c r="A27" s="186" t="s">
        <v>22</v>
      </c>
      <c r="B27" s="27"/>
      <c r="D27" s="86" t="s">
        <v>23</v>
      </c>
      <c r="E27" s="27"/>
      <c r="F27" s="627">
        <v>2215</v>
      </c>
      <c r="G27" s="483">
        <v>0.56000000000000005</v>
      </c>
      <c r="H27" s="627">
        <v>808807</v>
      </c>
      <c r="I27" s="483">
        <v>205.35</v>
      </c>
      <c r="J27" s="627">
        <v>5600409</v>
      </c>
      <c r="K27" s="483">
        <v>1421.9</v>
      </c>
      <c r="L27" s="627">
        <v>467554</v>
      </c>
      <c r="M27" s="483">
        <v>118.71</v>
      </c>
      <c r="N27" s="627">
        <v>5132855</v>
      </c>
      <c r="O27" s="493">
        <v>1303.19</v>
      </c>
      <c r="P27" s="56"/>
      <c r="Q27" s="634">
        <v>2863147</v>
      </c>
      <c r="R27" s="483">
        <v>726.93</v>
      </c>
      <c r="S27" s="627">
        <v>684470</v>
      </c>
      <c r="T27" s="483">
        <v>173.78</v>
      </c>
      <c r="U27" s="627">
        <v>11544</v>
      </c>
      <c r="V27" s="483">
        <v>2.93</v>
      </c>
      <c r="W27" s="627">
        <v>14705</v>
      </c>
      <c r="X27" s="483">
        <v>3.73</v>
      </c>
      <c r="Y27" s="627">
        <v>9517742</v>
      </c>
      <c r="Z27" s="483">
        <v>2416.48</v>
      </c>
      <c r="AA27" s="186" t="s">
        <v>22</v>
      </c>
    </row>
    <row r="28" spans="1:27" x14ac:dyDescent="0.2">
      <c r="F28" s="312"/>
      <c r="G28" s="14"/>
      <c r="O28" s="14"/>
      <c r="Q28" s="14"/>
    </row>
    <row r="29" spans="1:27" ht="3.95" customHeight="1" x14ac:dyDescent="0.2">
      <c r="F29" s="312"/>
      <c r="G29" s="14"/>
      <c r="O29" s="14"/>
      <c r="Q29" s="14"/>
    </row>
    <row r="30" spans="1:27" x14ac:dyDescent="0.2">
      <c r="F30" s="312"/>
      <c r="G30" s="14"/>
      <c r="O30" s="14"/>
      <c r="Q30" s="14"/>
    </row>
    <row r="31" spans="1:27" x14ac:dyDescent="0.2">
      <c r="C31" s="20"/>
      <c r="D31" s="43" t="s">
        <v>24</v>
      </c>
      <c r="F31" s="312"/>
      <c r="G31" s="14"/>
      <c r="O31" s="14"/>
      <c r="Q31" s="14"/>
    </row>
    <row r="32" spans="1:27" ht="9" customHeight="1" x14ac:dyDescent="0.2">
      <c r="C32" s="20"/>
      <c r="F32" s="312"/>
      <c r="G32" s="14"/>
      <c r="O32" s="14"/>
      <c r="Q32" s="14"/>
      <c r="V32" s="322"/>
      <c r="W32" s="14"/>
    </row>
    <row r="33" spans="1:27" x14ac:dyDescent="0.2">
      <c r="A33" s="183" t="s">
        <v>8</v>
      </c>
      <c r="B33" s="19"/>
      <c r="D33" s="30" t="s">
        <v>9</v>
      </c>
      <c r="E33" s="19"/>
      <c r="F33" s="621">
        <v>21250</v>
      </c>
      <c r="G33" s="482">
        <v>6.91</v>
      </c>
      <c r="H33" s="621">
        <v>375390</v>
      </c>
      <c r="I33" s="482">
        <v>122.04</v>
      </c>
      <c r="J33" s="621">
        <v>3068930</v>
      </c>
      <c r="K33" s="482">
        <v>997.7</v>
      </c>
      <c r="L33" s="621">
        <v>346350</v>
      </c>
      <c r="M33" s="482">
        <v>112.6</v>
      </c>
      <c r="N33" s="621">
        <v>2722580</v>
      </c>
      <c r="O33" s="492">
        <v>885.1</v>
      </c>
      <c r="Q33" s="626">
        <v>2278560</v>
      </c>
      <c r="R33" s="482">
        <v>740.75</v>
      </c>
      <c r="S33" s="621">
        <v>269140</v>
      </c>
      <c r="T33" s="482">
        <v>87.5</v>
      </c>
      <c r="U33" s="621">
        <v>8867</v>
      </c>
      <c r="V33" s="482">
        <v>2.88</v>
      </c>
      <c r="W33" s="621">
        <v>24373</v>
      </c>
      <c r="X33" s="482">
        <v>7.92</v>
      </c>
      <c r="Y33" s="621">
        <v>5700160</v>
      </c>
      <c r="Z33" s="482">
        <v>1853.11</v>
      </c>
      <c r="AA33" s="183" t="s">
        <v>8</v>
      </c>
    </row>
    <row r="34" spans="1:27" ht="9" customHeight="1" x14ac:dyDescent="0.2">
      <c r="B34" s="19"/>
      <c r="E34" s="19"/>
      <c r="F34" s="621"/>
      <c r="G34" s="482"/>
      <c r="H34" s="621"/>
      <c r="I34" s="482"/>
      <c r="J34" s="621"/>
      <c r="K34" s="482"/>
      <c r="L34" s="621"/>
      <c r="M34" s="482"/>
      <c r="N34" s="621"/>
      <c r="O34" s="492"/>
      <c r="Q34" s="626"/>
      <c r="R34" s="191"/>
      <c r="S34" s="621"/>
      <c r="T34" s="191"/>
      <c r="U34" s="621"/>
      <c r="V34" s="317"/>
      <c r="W34" s="621"/>
      <c r="X34" s="317"/>
      <c r="Y34" s="621"/>
      <c r="Z34" s="191"/>
    </row>
    <row r="35" spans="1:27" x14ac:dyDescent="0.2">
      <c r="A35" s="183" t="s">
        <v>10</v>
      </c>
      <c r="B35" s="19"/>
      <c r="D35" s="30" t="s">
        <v>11</v>
      </c>
      <c r="E35" s="19"/>
      <c r="F35" s="621">
        <v>15135</v>
      </c>
      <c r="G35" s="482">
        <v>13.88</v>
      </c>
      <c r="H35" s="621">
        <v>115265</v>
      </c>
      <c r="I35" s="482">
        <v>105.73</v>
      </c>
      <c r="J35" s="621">
        <v>829998</v>
      </c>
      <c r="K35" s="482">
        <v>761.31</v>
      </c>
      <c r="L35" s="621">
        <v>90875</v>
      </c>
      <c r="M35" s="482">
        <v>83.35</v>
      </c>
      <c r="N35" s="621">
        <v>739123</v>
      </c>
      <c r="O35" s="492">
        <v>677.96</v>
      </c>
      <c r="Q35" s="626">
        <v>650115</v>
      </c>
      <c r="R35" s="482">
        <v>596.30999999999995</v>
      </c>
      <c r="S35" s="621">
        <v>82839</v>
      </c>
      <c r="T35" s="482">
        <v>75.98</v>
      </c>
      <c r="U35" s="621">
        <v>2180</v>
      </c>
      <c r="V35" s="482">
        <v>2</v>
      </c>
      <c r="W35" s="621">
        <v>564</v>
      </c>
      <c r="X35" s="482">
        <v>0.52</v>
      </c>
      <c r="Y35" s="621">
        <v>1605221</v>
      </c>
      <c r="Z35" s="482">
        <v>1472.38</v>
      </c>
      <c r="AA35" s="183" t="s">
        <v>10</v>
      </c>
    </row>
    <row r="36" spans="1:27" ht="9" customHeight="1" x14ac:dyDescent="0.2">
      <c r="B36" s="19"/>
      <c r="E36" s="19"/>
      <c r="F36" s="621"/>
      <c r="G36" s="482"/>
      <c r="H36" s="621"/>
      <c r="I36" s="482"/>
      <c r="J36" s="621"/>
      <c r="K36" s="482"/>
      <c r="L36" s="621"/>
      <c r="M36" s="482"/>
      <c r="N36" s="621"/>
      <c r="O36" s="492"/>
      <c r="Q36" s="626"/>
      <c r="R36" s="191"/>
      <c r="S36" s="621"/>
      <c r="T36" s="191"/>
      <c r="U36" s="621"/>
      <c r="V36" s="317"/>
      <c r="W36" s="621"/>
      <c r="X36" s="316"/>
      <c r="Y36" s="621"/>
      <c r="Z36" s="191"/>
    </row>
    <row r="37" spans="1:27" x14ac:dyDescent="0.2">
      <c r="A37" s="183" t="s">
        <v>12</v>
      </c>
      <c r="B37" s="19"/>
      <c r="D37" s="30" t="s">
        <v>13</v>
      </c>
      <c r="E37" s="19"/>
      <c r="F37" s="621">
        <v>9059</v>
      </c>
      <c r="G37" s="482">
        <v>10.210000000000001</v>
      </c>
      <c r="H37" s="621">
        <v>89829</v>
      </c>
      <c r="I37" s="482">
        <v>101.2</v>
      </c>
      <c r="J37" s="621">
        <v>620743</v>
      </c>
      <c r="K37" s="482">
        <v>699.31</v>
      </c>
      <c r="L37" s="621">
        <v>71511</v>
      </c>
      <c r="M37" s="482">
        <v>80.56</v>
      </c>
      <c r="N37" s="621">
        <v>549232</v>
      </c>
      <c r="O37" s="492">
        <v>618.75</v>
      </c>
      <c r="Q37" s="626">
        <v>539870</v>
      </c>
      <c r="R37" s="482">
        <v>608.20000000000005</v>
      </c>
      <c r="S37" s="621">
        <v>58318</v>
      </c>
      <c r="T37" s="482">
        <v>65.7</v>
      </c>
      <c r="U37" s="621">
        <v>1970</v>
      </c>
      <c r="V37" s="482">
        <v>2.2200000000000002</v>
      </c>
      <c r="W37" s="621">
        <v>0</v>
      </c>
      <c r="X37" s="482">
        <v>0</v>
      </c>
      <c r="Y37" s="621">
        <v>1248278</v>
      </c>
      <c r="Z37" s="482">
        <v>1406.28</v>
      </c>
      <c r="AA37" s="183" t="s">
        <v>12</v>
      </c>
    </row>
    <row r="38" spans="1:27" ht="9" customHeight="1" x14ac:dyDescent="0.2">
      <c r="B38" s="19"/>
      <c r="E38" s="19"/>
      <c r="F38" s="621"/>
      <c r="G38" s="482"/>
      <c r="H38" s="621"/>
      <c r="I38" s="482"/>
      <c r="J38" s="621"/>
      <c r="K38" s="482"/>
      <c r="L38" s="621"/>
      <c r="M38" s="482"/>
      <c r="N38" s="621"/>
      <c r="O38" s="492"/>
      <c r="Q38" s="626"/>
      <c r="R38" s="191"/>
      <c r="S38" s="621"/>
      <c r="T38" s="191"/>
      <c r="U38" s="621"/>
      <c r="V38" s="317"/>
      <c r="W38" s="621"/>
      <c r="X38" s="316"/>
      <c r="Y38" s="621"/>
      <c r="Z38" s="191"/>
    </row>
    <row r="39" spans="1:27" x14ac:dyDescent="0.2">
      <c r="A39" s="183" t="s">
        <v>14</v>
      </c>
      <c r="B39" s="19"/>
      <c r="D39" s="30" t="s">
        <v>15</v>
      </c>
      <c r="E39" s="19"/>
      <c r="F39" s="621">
        <v>6462</v>
      </c>
      <c r="G39" s="482">
        <v>7.78</v>
      </c>
      <c r="H39" s="621">
        <v>90810</v>
      </c>
      <c r="I39" s="482">
        <v>109.39</v>
      </c>
      <c r="J39" s="621">
        <v>429661</v>
      </c>
      <c r="K39" s="482">
        <v>517.58000000000004</v>
      </c>
      <c r="L39" s="621">
        <v>44781</v>
      </c>
      <c r="M39" s="482">
        <v>53.94</v>
      </c>
      <c r="N39" s="621">
        <v>384880</v>
      </c>
      <c r="O39" s="492">
        <v>463.64</v>
      </c>
      <c r="Q39" s="626">
        <v>491578</v>
      </c>
      <c r="R39" s="482">
        <v>592.16999999999996</v>
      </c>
      <c r="S39" s="621">
        <v>55564</v>
      </c>
      <c r="T39" s="482">
        <v>66.930000000000007</v>
      </c>
      <c r="U39" s="621">
        <v>2595</v>
      </c>
      <c r="V39" s="482">
        <v>3.13</v>
      </c>
      <c r="W39" s="621">
        <v>31</v>
      </c>
      <c r="X39" s="482">
        <v>0.04</v>
      </c>
      <c r="Y39" s="621">
        <v>1031919</v>
      </c>
      <c r="Z39" s="482">
        <v>1243.08</v>
      </c>
      <c r="AA39" s="183" t="s">
        <v>14</v>
      </c>
    </row>
    <row r="40" spans="1:27" ht="9" customHeight="1" x14ac:dyDescent="0.2">
      <c r="B40" s="19"/>
      <c r="E40" s="19"/>
      <c r="F40" s="621"/>
      <c r="G40" s="482"/>
      <c r="H40" s="621"/>
      <c r="I40" s="482"/>
      <c r="J40" s="621"/>
      <c r="K40" s="482"/>
      <c r="L40" s="621"/>
      <c r="M40" s="482"/>
      <c r="N40" s="621"/>
      <c r="O40" s="492"/>
      <c r="Q40" s="626"/>
      <c r="R40" s="191"/>
      <c r="S40" s="621"/>
      <c r="T40" s="191"/>
      <c r="U40" s="621"/>
      <c r="V40" s="317"/>
      <c r="W40" s="621"/>
      <c r="X40" s="316"/>
      <c r="Y40" s="621"/>
      <c r="Z40" s="191"/>
    </row>
    <row r="41" spans="1:27" x14ac:dyDescent="0.2">
      <c r="A41" s="183" t="s">
        <v>16</v>
      </c>
      <c r="B41" s="19"/>
      <c r="D41" s="30" t="s">
        <v>17</v>
      </c>
      <c r="E41" s="19"/>
      <c r="F41" s="621">
        <v>8875</v>
      </c>
      <c r="G41" s="482">
        <v>9.34</v>
      </c>
      <c r="H41" s="621">
        <v>108904</v>
      </c>
      <c r="I41" s="482">
        <v>114.57</v>
      </c>
      <c r="J41" s="621">
        <v>555518</v>
      </c>
      <c r="K41" s="482">
        <v>584.4</v>
      </c>
      <c r="L41" s="621">
        <v>62300</v>
      </c>
      <c r="M41" s="482">
        <v>65.540000000000006</v>
      </c>
      <c r="N41" s="621">
        <v>493218</v>
      </c>
      <c r="O41" s="492">
        <v>518.86</v>
      </c>
      <c r="Q41" s="626">
        <v>627156</v>
      </c>
      <c r="R41" s="482">
        <v>659.76</v>
      </c>
      <c r="S41" s="621">
        <v>63052</v>
      </c>
      <c r="T41" s="482">
        <v>66.33</v>
      </c>
      <c r="U41" s="621">
        <v>3360</v>
      </c>
      <c r="V41" s="482">
        <v>3.54</v>
      </c>
      <c r="W41" s="621">
        <v>0</v>
      </c>
      <c r="X41" s="482">
        <v>0</v>
      </c>
      <c r="Y41" s="621">
        <v>1304567</v>
      </c>
      <c r="Z41" s="482">
        <v>1372.39</v>
      </c>
      <c r="AA41" s="183" t="s">
        <v>16</v>
      </c>
    </row>
    <row r="42" spans="1:27" ht="9" customHeight="1" x14ac:dyDescent="0.2">
      <c r="B42" s="19"/>
      <c r="E42" s="19"/>
      <c r="F42" s="621"/>
      <c r="G42" s="482"/>
      <c r="H42" s="621"/>
      <c r="I42" s="482"/>
      <c r="J42" s="621"/>
      <c r="K42" s="482"/>
      <c r="L42" s="621"/>
      <c r="M42" s="482"/>
      <c r="N42" s="621"/>
      <c r="O42" s="492"/>
      <c r="Q42" s="626"/>
      <c r="R42" s="191"/>
      <c r="S42" s="621"/>
      <c r="T42" s="191"/>
      <c r="U42" s="621"/>
      <c r="V42" s="317"/>
      <c r="W42" s="621"/>
      <c r="X42" s="317"/>
      <c r="Y42" s="621"/>
      <c r="Z42" s="191"/>
    </row>
    <row r="43" spans="1:27" x14ac:dyDescent="0.2">
      <c r="A43" s="183" t="s">
        <v>18</v>
      </c>
      <c r="B43" s="19"/>
      <c r="D43" s="30" t="s">
        <v>19</v>
      </c>
      <c r="E43" s="19"/>
      <c r="F43" s="621">
        <v>8630</v>
      </c>
      <c r="G43" s="482">
        <v>7.99</v>
      </c>
      <c r="H43" s="621">
        <v>121192</v>
      </c>
      <c r="I43" s="482">
        <v>112.25</v>
      </c>
      <c r="J43" s="621">
        <v>544873</v>
      </c>
      <c r="K43" s="482">
        <v>504.66</v>
      </c>
      <c r="L43" s="621">
        <v>56213</v>
      </c>
      <c r="M43" s="482">
        <v>52.06</v>
      </c>
      <c r="N43" s="621">
        <v>488659</v>
      </c>
      <c r="O43" s="492">
        <v>452.6</v>
      </c>
      <c r="Q43" s="626">
        <v>661533</v>
      </c>
      <c r="R43" s="482">
        <v>612.71</v>
      </c>
      <c r="S43" s="621">
        <v>69809</v>
      </c>
      <c r="T43" s="482">
        <v>64.66</v>
      </c>
      <c r="U43" s="621">
        <v>3201</v>
      </c>
      <c r="V43" s="482">
        <v>2.97</v>
      </c>
      <c r="W43" s="621">
        <v>0</v>
      </c>
      <c r="X43" s="482">
        <v>0</v>
      </c>
      <c r="Y43" s="621">
        <v>1353025</v>
      </c>
      <c r="Z43" s="482">
        <v>1253.17</v>
      </c>
      <c r="AA43" s="183" t="s">
        <v>18</v>
      </c>
    </row>
    <row r="44" spans="1:27" ht="9" customHeight="1" x14ac:dyDescent="0.2">
      <c r="B44" s="19"/>
      <c r="E44" s="19"/>
      <c r="F44" s="621"/>
      <c r="G44" s="482"/>
      <c r="H44" s="621"/>
      <c r="I44" s="482"/>
      <c r="J44" s="621"/>
      <c r="K44" s="482"/>
      <c r="L44" s="621"/>
      <c r="M44" s="482"/>
      <c r="N44" s="621"/>
      <c r="O44" s="492"/>
      <c r="Q44" s="626"/>
      <c r="R44" s="191"/>
      <c r="S44" s="621"/>
      <c r="T44" s="191"/>
      <c r="U44" s="621"/>
      <c r="V44" s="317"/>
      <c r="W44" s="621"/>
      <c r="X44" s="317"/>
      <c r="Y44" s="621"/>
      <c r="Z44" s="191"/>
    </row>
    <row r="45" spans="1:27" x14ac:dyDescent="0.2">
      <c r="A45" s="183" t="s">
        <v>20</v>
      </c>
      <c r="B45" s="19"/>
      <c r="D45" s="30" t="s">
        <v>21</v>
      </c>
      <c r="E45" s="19"/>
      <c r="F45" s="621">
        <v>14015</v>
      </c>
      <c r="G45" s="482">
        <v>9.48</v>
      </c>
      <c r="H45" s="621">
        <v>187732</v>
      </c>
      <c r="I45" s="482">
        <v>127</v>
      </c>
      <c r="J45" s="621">
        <v>1038548</v>
      </c>
      <c r="K45" s="482">
        <v>702.59</v>
      </c>
      <c r="L45" s="621">
        <v>110521</v>
      </c>
      <c r="M45" s="482">
        <v>74.77</v>
      </c>
      <c r="N45" s="621">
        <v>928026</v>
      </c>
      <c r="O45" s="492">
        <v>627.82000000000005</v>
      </c>
      <c r="Q45" s="626">
        <v>953754</v>
      </c>
      <c r="R45" s="482">
        <v>645.23</v>
      </c>
      <c r="S45" s="621">
        <v>107925</v>
      </c>
      <c r="T45" s="482">
        <v>73.010000000000005</v>
      </c>
      <c r="U45" s="621">
        <v>4536</v>
      </c>
      <c r="V45" s="482">
        <v>3.07</v>
      </c>
      <c r="W45" s="621">
        <v>14171</v>
      </c>
      <c r="X45" s="482">
        <v>9.59</v>
      </c>
      <c r="Y45" s="621">
        <v>2210160</v>
      </c>
      <c r="Z45" s="482">
        <v>1495.21</v>
      </c>
      <c r="AA45" s="183" t="s">
        <v>20</v>
      </c>
    </row>
    <row r="46" spans="1:27" ht="9" customHeight="1" x14ac:dyDescent="0.2">
      <c r="A46" s="183"/>
      <c r="B46" s="19"/>
      <c r="D46" s="30"/>
      <c r="E46" s="19"/>
      <c r="F46" s="621"/>
      <c r="G46" s="482"/>
      <c r="H46" s="621"/>
      <c r="I46" s="482"/>
      <c r="J46" s="621"/>
      <c r="K46" s="482"/>
      <c r="L46" s="621"/>
      <c r="M46" s="482"/>
      <c r="N46" s="621"/>
      <c r="O46" s="492"/>
      <c r="Q46" s="626"/>
      <c r="R46" s="191"/>
      <c r="S46" s="621"/>
      <c r="T46" s="191"/>
      <c r="U46" s="621"/>
      <c r="V46" s="317"/>
      <c r="W46" s="621"/>
      <c r="X46" s="317"/>
      <c r="Y46" s="621"/>
      <c r="Z46" s="191"/>
      <c r="AA46" s="183"/>
    </row>
    <row r="47" spans="1:27" s="43" customFormat="1" x14ac:dyDescent="0.2">
      <c r="A47" s="186" t="s">
        <v>22</v>
      </c>
      <c r="B47" s="27"/>
      <c r="D47" s="86" t="s">
        <v>23</v>
      </c>
      <c r="E47" s="27"/>
      <c r="F47" s="627">
        <v>83427</v>
      </c>
      <c r="G47" s="483">
        <v>8.8800000000000008</v>
      </c>
      <c r="H47" s="627">
        <v>1089123</v>
      </c>
      <c r="I47" s="483">
        <v>115.96</v>
      </c>
      <c r="J47" s="627">
        <v>7088270</v>
      </c>
      <c r="K47" s="483">
        <v>754.68</v>
      </c>
      <c r="L47" s="627">
        <v>782551</v>
      </c>
      <c r="M47" s="483">
        <v>83.32</v>
      </c>
      <c r="N47" s="627">
        <v>6305718</v>
      </c>
      <c r="O47" s="493">
        <v>671.36</v>
      </c>
      <c r="P47" s="56"/>
      <c r="Q47" s="634">
        <v>6202565</v>
      </c>
      <c r="R47" s="483">
        <v>660.38</v>
      </c>
      <c r="S47" s="627">
        <v>706647</v>
      </c>
      <c r="T47" s="483">
        <v>75.239999999999995</v>
      </c>
      <c r="U47" s="627">
        <v>26709</v>
      </c>
      <c r="V47" s="483">
        <v>2.84</v>
      </c>
      <c r="W47" s="627">
        <v>39139</v>
      </c>
      <c r="X47" s="483">
        <v>4.17</v>
      </c>
      <c r="Y47" s="627">
        <v>14453329</v>
      </c>
      <c r="Z47" s="483">
        <v>1538.83</v>
      </c>
      <c r="AA47" s="186" t="s">
        <v>22</v>
      </c>
    </row>
    <row r="48" spans="1:27" x14ac:dyDescent="0.2">
      <c r="I48" s="313"/>
      <c r="K48" s="313"/>
      <c r="O48" s="14"/>
      <c r="Q48" s="14"/>
    </row>
    <row r="49" spans="1:27" ht="3.95" customHeight="1" x14ac:dyDescent="0.2">
      <c r="I49" s="313"/>
      <c r="K49" s="313"/>
      <c r="O49" s="14"/>
      <c r="Q49" s="14"/>
    </row>
    <row r="50" spans="1:27" x14ac:dyDescent="0.2">
      <c r="I50" s="313"/>
      <c r="K50" s="313"/>
      <c r="O50" s="14"/>
      <c r="Q50" s="14"/>
    </row>
    <row r="51" spans="1:27" x14ac:dyDescent="0.2">
      <c r="C51" s="20"/>
      <c r="D51" s="43" t="s">
        <v>183</v>
      </c>
      <c r="I51" s="313"/>
      <c r="K51" s="313"/>
      <c r="O51" s="14"/>
      <c r="Q51" s="14"/>
    </row>
    <row r="52" spans="1:27" ht="9" customHeight="1" x14ac:dyDescent="0.2">
      <c r="C52" s="20"/>
      <c r="I52" s="313"/>
      <c r="K52" s="313"/>
      <c r="O52" s="14"/>
      <c r="Q52" s="14"/>
    </row>
    <row r="53" spans="1:27" x14ac:dyDescent="0.2">
      <c r="A53" s="183" t="s">
        <v>8</v>
      </c>
      <c r="B53" s="19"/>
      <c r="D53" s="30" t="s">
        <v>9</v>
      </c>
      <c r="E53" s="19"/>
      <c r="F53" s="621">
        <v>156</v>
      </c>
      <c r="G53" s="482">
        <v>0.05</v>
      </c>
      <c r="H53" s="621">
        <v>16</v>
      </c>
      <c r="I53" s="482">
        <v>0.01</v>
      </c>
      <c r="J53" s="621">
        <v>0</v>
      </c>
      <c r="K53" s="482">
        <v>0</v>
      </c>
      <c r="L53" s="621">
        <v>0</v>
      </c>
      <c r="M53" s="482">
        <v>0</v>
      </c>
      <c r="N53" s="621">
        <v>0</v>
      </c>
      <c r="O53" s="492">
        <v>0</v>
      </c>
      <c r="Q53" s="626">
        <v>0</v>
      </c>
      <c r="R53" s="482">
        <v>0</v>
      </c>
      <c r="S53" s="621">
        <v>0</v>
      </c>
      <c r="T53" s="482">
        <v>0</v>
      </c>
      <c r="U53" s="490">
        <v>0</v>
      </c>
      <c r="V53" s="482">
        <v>0</v>
      </c>
      <c r="W53" s="490">
        <v>0</v>
      </c>
      <c r="X53" s="482">
        <v>0</v>
      </c>
      <c r="Y53" s="621">
        <v>172</v>
      </c>
      <c r="Z53" s="482">
        <v>0.06</v>
      </c>
      <c r="AA53" s="183" t="s">
        <v>8</v>
      </c>
    </row>
    <row r="54" spans="1:27" ht="9" customHeight="1" x14ac:dyDescent="0.2">
      <c r="B54" s="19"/>
      <c r="E54" s="19"/>
      <c r="F54" s="621"/>
      <c r="G54" s="482"/>
      <c r="H54" s="621"/>
      <c r="I54" s="482"/>
      <c r="J54" s="621"/>
      <c r="K54" s="482"/>
      <c r="L54" s="621"/>
      <c r="M54" s="482"/>
      <c r="N54" s="621"/>
      <c r="O54" s="492"/>
      <c r="Q54" s="626" t="s">
        <v>667</v>
      </c>
      <c r="R54" s="191" t="s">
        <v>667</v>
      </c>
      <c r="S54" s="490" t="s">
        <v>667</v>
      </c>
      <c r="T54" s="191" t="s">
        <v>667</v>
      </c>
      <c r="U54" s="490" t="s">
        <v>667</v>
      </c>
      <c r="V54" s="191" t="s">
        <v>667</v>
      </c>
      <c r="W54" s="490" t="s">
        <v>667</v>
      </c>
      <c r="X54" s="191" t="s">
        <v>667</v>
      </c>
      <c r="Y54" s="621"/>
      <c r="Z54" s="692"/>
    </row>
    <row r="55" spans="1:27" x14ac:dyDescent="0.2">
      <c r="A55" s="183" t="s">
        <v>10</v>
      </c>
      <c r="B55" s="19"/>
      <c r="D55" s="30" t="s">
        <v>11</v>
      </c>
      <c r="E55" s="19"/>
      <c r="F55" s="621">
        <v>108</v>
      </c>
      <c r="G55" s="482">
        <v>0.1</v>
      </c>
      <c r="H55" s="645">
        <v>0</v>
      </c>
      <c r="I55" s="646">
        <v>0</v>
      </c>
      <c r="J55" s="621">
        <v>0</v>
      </c>
      <c r="K55" s="482">
        <v>0</v>
      </c>
      <c r="L55" s="621">
        <v>0</v>
      </c>
      <c r="M55" s="482">
        <v>0</v>
      </c>
      <c r="N55" s="621">
        <v>0</v>
      </c>
      <c r="O55" s="492">
        <v>0</v>
      </c>
      <c r="Q55" s="626">
        <v>0</v>
      </c>
      <c r="R55" s="482">
        <v>0</v>
      </c>
      <c r="S55" s="490">
        <v>0</v>
      </c>
      <c r="T55" s="482">
        <v>0</v>
      </c>
      <c r="U55" s="490">
        <v>0</v>
      </c>
      <c r="V55" s="482">
        <v>0</v>
      </c>
      <c r="W55" s="490">
        <v>0</v>
      </c>
      <c r="X55" s="482">
        <v>0</v>
      </c>
      <c r="Y55" s="621">
        <v>108</v>
      </c>
      <c r="Z55" s="482">
        <v>0.1</v>
      </c>
      <c r="AA55" s="183" t="s">
        <v>10</v>
      </c>
    </row>
    <row r="56" spans="1:27" ht="9" customHeight="1" x14ac:dyDescent="0.2">
      <c r="B56" s="19"/>
      <c r="E56" s="19"/>
      <c r="F56" s="621"/>
      <c r="G56" s="482"/>
      <c r="H56" s="621"/>
      <c r="I56" s="482"/>
      <c r="J56" s="621"/>
      <c r="K56" s="482"/>
      <c r="L56" s="621"/>
      <c r="M56" s="482"/>
      <c r="N56" s="621"/>
      <c r="O56" s="492"/>
      <c r="Q56" s="626" t="s">
        <v>667</v>
      </c>
      <c r="R56" s="191" t="s">
        <v>667</v>
      </c>
      <c r="S56" s="490" t="s">
        <v>667</v>
      </c>
      <c r="T56" s="191" t="s">
        <v>667</v>
      </c>
      <c r="U56" s="490" t="s">
        <v>667</v>
      </c>
      <c r="V56" s="191" t="s">
        <v>667</v>
      </c>
      <c r="W56" s="490" t="s">
        <v>667</v>
      </c>
      <c r="X56" s="191" t="s">
        <v>667</v>
      </c>
      <c r="Y56" s="621"/>
      <c r="Z56" s="321"/>
    </row>
    <row r="57" spans="1:27" x14ac:dyDescent="0.2">
      <c r="A57" s="183" t="s">
        <v>12</v>
      </c>
      <c r="B57" s="19"/>
      <c r="D57" s="30" t="s">
        <v>13</v>
      </c>
      <c r="E57" s="19"/>
      <c r="F57" s="621">
        <v>47</v>
      </c>
      <c r="G57" s="482">
        <v>0.05</v>
      </c>
      <c r="H57" s="621">
        <v>1</v>
      </c>
      <c r="I57" s="646">
        <v>0</v>
      </c>
      <c r="J57" s="621">
        <v>0</v>
      </c>
      <c r="K57" s="482">
        <v>0</v>
      </c>
      <c r="L57" s="621">
        <v>0</v>
      </c>
      <c r="M57" s="482">
        <v>0</v>
      </c>
      <c r="N57" s="621">
        <v>0</v>
      </c>
      <c r="O57" s="492">
        <v>0</v>
      </c>
      <c r="Q57" s="626">
        <v>0</v>
      </c>
      <c r="R57" s="482">
        <v>0</v>
      </c>
      <c r="S57" s="490">
        <v>0</v>
      </c>
      <c r="T57" s="482">
        <v>0</v>
      </c>
      <c r="U57" s="490">
        <v>0</v>
      </c>
      <c r="V57" s="482">
        <v>0</v>
      </c>
      <c r="W57" s="490">
        <v>0</v>
      </c>
      <c r="X57" s="482">
        <v>0</v>
      </c>
      <c r="Y57" s="621">
        <v>48</v>
      </c>
      <c r="Z57" s="482">
        <v>0.05</v>
      </c>
      <c r="AA57" s="183" t="s">
        <v>12</v>
      </c>
    </row>
    <row r="58" spans="1:27" ht="9" customHeight="1" x14ac:dyDescent="0.2">
      <c r="B58" s="19"/>
      <c r="E58" s="19"/>
      <c r="F58" s="621"/>
      <c r="G58" s="482"/>
      <c r="H58" s="621"/>
      <c r="I58" s="482"/>
      <c r="J58" s="621"/>
      <c r="K58" s="482"/>
      <c r="L58" s="621"/>
      <c r="M58" s="482"/>
      <c r="N58" s="621"/>
      <c r="O58" s="492"/>
      <c r="Q58" s="626" t="s">
        <v>667</v>
      </c>
      <c r="R58" s="191" t="s">
        <v>667</v>
      </c>
      <c r="S58" s="490" t="s">
        <v>667</v>
      </c>
      <c r="T58" s="191" t="s">
        <v>667</v>
      </c>
      <c r="U58" s="490" t="s">
        <v>667</v>
      </c>
      <c r="V58" s="191" t="s">
        <v>667</v>
      </c>
      <c r="W58" s="490" t="s">
        <v>667</v>
      </c>
      <c r="X58" s="191" t="s">
        <v>667</v>
      </c>
      <c r="Y58" s="621"/>
      <c r="Z58" s="321"/>
    </row>
    <row r="59" spans="1:27" x14ac:dyDescent="0.2">
      <c r="A59" s="183" t="s">
        <v>14</v>
      </c>
      <c r="B59" s="19"/>
      <c r="D59" s="30" t="s">
        <v>15</v>
      </c>
      <c r="E59" s="19"/>
      <c r="F59" s="621">
        <v>241</v>
      </c>
      <c r="G59" s="482">
        <v>0.28999999999999998</v>
      </c>
      <c r="H59" s="621">
        <v>6</v>
      </c>
      <c r="I59" s="482">
        <v>0.01</v>
      </c>
      <c r="J59" s="621">
        <v>23</v>
      </c>
      <c r="K59" s="482">
        <v>0.03</v>
      </c>
      <c r="L59" s="621">
        <v>0</v>
      </c>
      <c r="M59" s="482">
        <v>0</v>
      </c>
      <c r="N59" s="621">
        <v>23</v>
      </c>
      <c r="O59" s="492">
        <v>0.03</v>
      </c>
      <c r="Q59" s="626">
        <v>0</v>
      </c>
      <c r="R59" s="482">
        <v>0</v>
      </c>
      <c r="S59" s="490">
        <v>0</v>
      </c>
      <c r="T59" s="482">
        <v>0</v>
      </c>
      <c r="U59" s="490">
        <v>0</v>
      </c>
      <c r="V59" s="482">
        <v>0</v>
      </c>
      <c r="W59" s="490">
        <v>0</v>
      </c>
      <c r="X59" s="482">
        <v>0</v>
      </c>
      <c r="Y59" s="621">
        <v>270</v>
      </c>
      <c r="Z59" s="482">
        <v>0.33</v>
      </c>
      <c r="AA59" s="183" t="s">
        <v>14</v>
      </c>
    </row>
    <row r="60" spans="1:27" ht="9" customHeight="1" x14ac:dyDescent="0.2">
      <c r="B60" s="19"/>
      <c r="E60" s="19"/>
      <c r="F60" s="621"/>
      <c r="G60" s="482"/>
      <c r="H60" s="621"/>
      <c r="I60" s="482"/>
      <c r="J60" s="621"/>
      <c r="K60" s="482"/>
      <c r="L60" s="621"/>
      <c r="M60" s="482"/>
      <c r="N60" s="621"/>
      <c r="O60" s="492"/>
      <c r="Q60" s="626" t="s">
        <v>667</v>
      </c>
      <c r="R60" s="191" t="s">
        <v>667</v>
      </c>
      <c r="S60" s="490" t="s">
        <v>667</v>
      </c>
      <c r="T60" s="191" t="s">
        <v>667</v>
      </c>
      <c r="U60" s="490" t="s">
        <v>667</v>
      </c>
      <c r="V60" s="191" t="s">
        <v>667</v>
      </c>
      <c r="W60" s="490" t="s">
        <v>667</v>
      </c>
      <c r="X60" s="191" t="s">
        <v>667</v>
      </c>
      <c r="Y60" s="621"/>
      <c r="Z60" s="321"/>
    </row>
    <row r="61" spans="1:27" x14ac:dyDescent="0.2">
      <c r="A61" s="183" t="s">
        <v>16</v>
      </c>
      <c r="B61" s="19"/>
      <c r="D61" s="30" t="s">
        <v>17</v>
      </c>
      <c r="E61" s="19"/>
      <c r="F61" s="621">
        <v>72</v>
      </c>
      <c r="G61" s="482">
        <v>0.08</v>
      </c>
      <c r="H61" s="621">
        <v>11</v>
      </c>
      <c r="I61" s="482">
        <v>0.01</v>
      </c>
      <c r="J61" s="621">
        <v>4</v>
      </c>
      <c r="K61" s="482">
        <v>0</v>
      </c>
      <c r="L61" s="621">
        <v>0</v>
      </c>
      <c r="M61" s="482">
        <v>0</v>
      </c>
      <c r="N61" s="621">
        <v>4</v>
      </c>
      <c r="O61" s="492">
        <v>0</v>
      </c>
      <c r="Q61" s="626">
        <v>0</v>
      </c>
      <c r="R61" s="482">
        <v>0</v>
      </c>
      <c r="S61" s="490">
        <v>0</v>
      </c>
      <c r="T61" s="482">
        <v>0</v>
      </c>
      <c r="U61" s="490">
        <v>0</v>
      </c>
      <c r="V61" s="482">
        <v>0</v>
      </c>
      <c r="W61" s="490">
        <v>0</v>
      </c>
      <c r="X61" s="482">
        <v>0</v>
      </c>
      <c r="Y61" s="621">
        <v>87</v>
      </c>
      <c r="Z61" s="482">
        <v>0.09</v>
      </c>
      <c r="AA61" s="183" t="s">
        <v>16</v>
      </c>
    </row>
    <row r="62" spans="1:27" ht="9" customHeight="1" x14ac:dyDescent="0.2">
      <c r="B62" s="19"/>
      <c r="E62" s="19"/>
      <c r="F62" s="621"/>
      <c r="G62" s="482"/>
      <c r="H62" s="621"/>
      <c r="I62" s="482"/>
      <c r="J62" s="621"/>
      <c r="K62" s="482"/>
      <c r="L62" s="621"/>
      <c r="M62" s="482"/>
      <c r="N62" s="621"/>
      <c r="O62" s="492"/>
      <c r="Q62" s="626" t="s">
        <v>667</v>
      </c>
      <c r="R62" s="191" t="s">
        <v>667</v>
      </c>
      <c r="S62" s="490" t="s">
        <v>667</v>
      </c>
      <c r="T62" s="191" t="s">
        <v>667</v>
      </c>
      <c r="U62" s="490" t="s">
        <v>667</v>
      </c>
      <c r="V62" s="191" t="s">
        <v>667</v>
      </c>
      <c r="W62" s="490" t="s">
        <v>667</v>
      </c>
      <c r="X62" s="191" t="s">
        <v>667</v>
      </c>
      <c r="Y62" s="621"/>
      <c r="Z62" s="321"/>
    </row>
    <row r="63" spans="1:27" x14ac:dyDescent="0.2">
      <c r="A63" s="183" t="s">
        <v>18</v>
      </c>
      <c r="B63" s="19"/>
      <c r="D63" s="30" t="s">
        <v>19</v>
      </c>
      <c r="E63" s="19"/>
      <c r="F63" s="621">
        <v>219</v>
      </c>
      <c r="G63" s="482">
        <v>0.2</v>
      </c>
      <c r="H63" s="621">
        <v>3</v>
      </c>
      <c r="I63" s="646">
        <v>0</v>
      </c>
      <c r="J63" s="621">
        <v>0</v>
      </c>
      <c r="K63" s="482">
        <v>0</v>
      </c>
      <c r="L63" s="621">
        <v>0</v>
      </c>
      <c r="M63" s="482">
        <v>0</v>
      </c>
      <c r="N63" s="621">
        <v>0</v>
      </c>
      <c r="O63" s="492">
        <v>0</v>
      </c>
      <c r="Q63" s="626">
        <v>0</v>
      </c>
      <c r="R63" s="482">
        <v>0</v>
      </c>
      <c r="S63" s="490">
        <v>0</v>
      </c>
      <c r="T63" s="482">
        <v>0</v>
      </c>
      <c r="U63" s="490">
        <v>0</v>
      </c>
      <c r="V63" s="482">
        <v>0</v>
      </c>
      <c r="W63" s="490">
        <v>0</v>
      </c>
      <c r="X63" s="482">
        <v>0</v>
      </c>
      <c r="Y63" s="621">
        <v>223</v>
      </c>
      <c r="Z63" s="482">
        <v>0.21</v>
      </c>
      <c r="AA63" s="183" t="s">
        <v>18</v>
      </c>
    </row>
    <row r="64" spans="1:27" ht="9" customHeight="1" x14ac:dyDescent="0.2">
      <c r="B64" s="19"/>
      <c r="E64" s="19"/>
      <c r="F64" s="621"/>
      <c r="G64" s="482"/>
      <c r="H64" s="621"/>
      <c r="I64" s="482"/>
      <c r="J64" s="621"/>
      <c r="K64" s="482"/>
      <c r="L64" s="621"/>
      <c r="M64" s="482"/>
      <c r="N64" s="621"/>
      <c r="O64" s="492"/>
      <c r="Q64" s="626" t="s">
        <v>667</v>
      </c>
      <c r="R64" s="191" t="s">
        <v>667</v>
      </c>
      <c r="S64" s="490" t="s">
        <v>667</v>
      </c>
      <c r="T64" s="191" t="s">
        <v>667</v>
      </c>
      <c r="U64" s="490" t="s">
        <v>667</v>
      </c>
      <c r="V64" s="191" t="s">
        <v>667</v>
      </c>
      <c r="W64" s="490" t="s">
        <v>667</v>
      </c>
      <c r="X64" s="191" t="s">
        <v>667</v>
      </c>
      <c r="Y64" s="621"/>
      <c r="Z64" s="321"/>
    </row>
    <row r="65" spans="1:27" x14ac:dyDescent="0.2">
      <c r="A65" s="183" t="s">
        <v>20</v>
      </c>
      <c r="B65" s="19"/>
      <c r="D65" s="30" t="s">
        <v>21</v>
      </c>
      <c r="E65" s="19"/>
      <c r="F65" s="621">
        <v>64</v>
      </c>
      <c r="G65" s="482">
        <v>0.04</v>
      </c>
      <c r="H65" s="621">
        <v>3</v>
      </c>
      <c r="I65" s="646">
        <v>0</v>
      </c>
      <c r="J65" s="621">
        <v>38</v>
      </c>
      <c r="K65" s="646">
        <v>0.03</v>
      </c>
      <c r="L65" s="621">
        <v>0</v>
      </c>
      <c r="M65" s="482">
        <v>0</v>
      </c>
      <c r="N65" s="621">
        <v>38</v>
      </c>
      <c r="O65" s="648">
        <v>0.03</v>
      </c>
      <c r="Q65" s="626">
        <v>0</v>
      </c>
      <c r="R65" s="482">
        <v>0</v>
      </c>
      <c r="S65" s="490">
        <v>0</v>
      </c>
      <c r="T65" s="482">
        <v>0</v>
      </c>
      <c r="U65" s="490">
        <v>0</v>
      </c>
      <c r="V65" s="482">
        <v>0</v>
      </c>
      <c r="W65" s="490">
        <v>0</v>
      </c>
      <c r="X65" s="482">
        <v>0</v>
      </c>
      <c r="Y65" s="621">
        <v>105</v>
      </c>
      <c r="Z65" s="482">
        <v>7.0000000000000007E-2</v>
      </c>
      <c r="AA65" s="183" t="s">
        <v>20</v>
      </c>
    </row>
    <row r="66" spans="1:27" ht="9" customHeight="1" x14ac:dyDescent="0.2">
      <c r="A66" s="183"/>
      <c r="B66" s="19"/>
      <c r="D66" s="30"/>
      <c r="E66" s="19"/>
      <c r="F66" s="621"/>
      <c r="G66" s="482"/>
      <c r="H66" s="621"/>
      <c r="I66" s="482"/>
      <c r="J66" s="621"/>
      <c r="K66" s="482"/>
      <c r="L66" s="621"/>
      <c r="M66" s="482"/>
      <c r="N66" s="621"/>
      <c r="O66" s="492"/>
      <c r="Q66" s="626" t="s">
        <v>667</v>
      </c>
      <c r="R66" s="191" t="s">
        <v>667</v>
      </c>
      <c r="S66" s="191" t="s">
        <v>667</v>
      </c>
      <c r="T66" s="191" t="s">
        <v>667</v>
      </c>
      <c r="U66" s="191" t="s">
        <v>667</v>
      </c>
      <c r="V66" s="191" t="s">
        <v>667</v>
      </c>
      <c r="W66" s="191" t="s">
        <v>667</v>
      </c>
      <c r="X66" s="191" t="s">
        <v>667</v>
      </c>
      <c r="Y66" s="621"/>
      <c r="Z66" s="321"/>
      <c r="AA66" s="183"/>
    </row>
    <row r="67" spans="1:27" s="43" customFormat="1" x14ac:dyDescent="0.2">
      <c r="A67" s="186" t="s">
        <v>22</v>
      </c>
      <c r="B67" s="27"/>
      <c r="D67" s="86" t="s">
        <v>23</v>
      </c>
      <c r="E67" s="27"/>
      <c r="F67" s="627">
        <v>908</v>
      </c>
      <c r="G67" s="483">
        <v>0.1</v>
      </c>
      <c r="H67" s="627">
        <v>41</v>
      </c>
      <c r="I67" s="647">
        <v>0</v>
      </c>
      <c r="J67" s="627">
        <v>64</v>
      </c>
      <c r="K67" s="483">
        <v>0.01</v>
      </c>
      <c r="L67" s="627">
        <v>0</v>
      </c>
      <c r="M67" s="483">
        <v>0</v>
      </c>
      <c r="N67" s="627">
        <v>64</v>
      </c>
      <c r="O67" s="493">
        <v>0.01</v>
      </c>
      <c r="P67" s="56"/>
      <c r="Q67" s="634">
        <v>0</v>
      </c>
      <c r="R67" s="483">
        <v>0</v>
      </c>
      <c r="S67" s="491">
        <v>0</v>
      </c>
      <c r="T67" s="483">
        <v>0</v>
      </c>
      <c r="U67" s="491">
        <v>0</v>
      </c>
      <c r="V67" s="483">
        <v>0</v>
      </c>
      <c r="W67" s="491">
        <v>0</v>
      </c>
      <c r="X67" s="483">
        <v>0</v>
      </c>
      <c r="Y67" s="627">
        <v>1013</v>
      </c>
      <c r="Z67" s="483">
        <v>0.11</v>
      </c>
      <c r="AA67" s="186" t="s">
        <v>22</v>
      </c>
    </row>
    <row r="68" spans="1:27" x14ac:dyDescent="0.2">
      <c r="I68" s="313"/>
      <c r="K68" s="313"/>
      <c r="O68" s="14"/>
      <c r="Q68" s="14"/>
    </row>
    <row r="69" spans="1:27" ht="3.95" customHeight="1" x14ac:dyDescent="0.2">
      <c r="I69" s="313"/>
      <c r="K69" s="313"/>
      <c r="O69" s="14"/>
      <c r="Q69" s="14"/>
    </row>
    <row r="70" spans="1:27" x14ac:dyDescent="0.2">
      <c r="I70" s="313"/>
      <c r="K70" s="313"/>
      <c r="O70" s="14"/>
      <c r="Q70" s="14"/>
    </row>
    <row r="71" spans="1:27" x14ac:dyDescent="0.2">
      <c r="C71" s="20"/>
      <c r="D71" s="43" t="s">
        <v>25</v>
      </c>
      <c r="I71" s="313"/>
      <c r="K71" s="313"/>
      <c r="O71" s="14"/>
      <c r="Q71" s="14"/>
    </row>
    <row r="72" spans="1:27" ht="9" customHeight="1" x14ac:dyDescent="0.2">
      <c r="C72" s="20"/>
      <c r="I72" s="313"/>
      <c r="K72" s="313"/>
      <c r="O72" s="14"/>
      <c r="Q72" s="14"/>
    </row>
    <row r="73" spans="1:27" x14ac:dyDescent="0.2">
      <c r="A73" s="183" t="s">
        <v>8</v>
      </c>
      <c r="B73" s="19"/>
      <c r="D73" s="30" t="s">
        <v>9</v>
      </c>
      <c r="E73" s="19"/>
      <c r="F73" s="621">
        <v>21906</v>
      </c>
      <c r="G73" s="482">
        <v>4.57</v>
      </c>
      <c r="H73" s="621">
        <v>753240</v>
      </c>
      <c r="I73" s="482">
        <v>157.30000000000001</v>
      </c>
      <c r="J73" s="621">
        <v>6468500</v>
      </c>
      <c r="K73" s="482">
        <v>1350.84</v>
      </c>
      <c r="L73" s="621">
        <v>624966</v>
      </c>
      <c r="M73" s="482">
        <v>130.51</v>
      </c>
      <c r="N73" s="621">
        <v>5843534</v>
      </c>
      <c r="O73" s="492">
        <v>1220.33</v>
      </c>
      <c r="Q73" s="626">
        <v>3745062</v>
      </c>
      <c r="R73" s="482">
        <v>782.1</v>
      </c>
      <c r="S73" s="621">
        <v>620000</v>
      </c>
      <c r="T73" s="482">
        <v>129.47999999999999</v>
      </c>
      <c r="U73" s="621">
        <v>13484</v>
      </c>
      <c r="V73" s="482">
        <v>2.82</v>
      </c>
      <c r="W73" s="621">
        <v>36926</v>
      </c>
      <c r="X73" s="482">
        <v>7.71</v>
      </c>
      <c r="Y73" s="621">
        <v>11034151</v>
      </c>
      <c r="Z73" s="482">
        <v>2304.3000000000002</v>
      </c>
      <c r="AA73" s="183" t="s">
        <v>8</v>
      </c>
    </row>
    <row r="74" spans="1:27" ht="9" customHeight="1" x14ac:dyDescent="0.2">
      <c r="B74" s="19"/>
      <c r="E74" s="19"/>
      <c r="F74" s="621"/>
      <c r="G74" s="482"/>
      <c r="H74" s="621"/>
      <c r="I74" s="482"/>
      <c r="J74" s="621"/>
      <c r="K74" s="482"/>
      <c r="L74" s="621"/>
      <c r="M74" s="482"/>
      <c r="N74" s="621"/>
      <c r="O74" s="492"/>
      <c r="Q74" s="626"/>
      <c r="R74" s="692"/>
      <c r="S74" s="621"/>
      <c r="T74" s="692"/>
      <c r="U74" s="621"/>
      <c r="V74" s="317"/>
      <c r="W74" s="621"/>
      <c r="X74" s="692"/>
      <c r="Y74" s="621"/>
      <c r="Z74" s="692"/>
    </row>
    <row r="75" spans="1:27" x14ac:dyDescent="0.2">
      <c r="A75" s="183" t="s">
        <v>10</v>
      </c>
      <c r="B75" s="19"/>
      <c r="D75" s="30" t="s">
        <v>11</v>
      </c>
      <c r="E75" s="19"/>
      <c r="F75" s="621">
        <v>15535</v>
      </c>
      <c r="G75" s="482">
        <v>12.26</v>
      </c>
      <c r="H75" s="621">
        <v>146924</v>
      </c>
      <c r="I75" s="482">
        <v>115.99</v>
      </c>
      <c r="J75" s="621">
        <v>976312</v>
      </c>
      <c r="K75" s="482">
        <v>770.79</v>
      </c>
      <c r="L75" s="621">
        <v>104328</v>
      </c>
      <c r="M75" s="482">
        <v>82.37</v>
      </c>
      <c r="N75" s="621">
        <v>871984</v>
      </c>
      <c r="O75" s="492">
        <v>688.42</v>
      </c>
      <c r="Q75" s="626">
        <v>758001</v>
      </c>
      <c r="R75" s="482">
        <v>598.44000000000005</v>
      </c>
      <c r="S75" s="621">
        <v>106888</v>
      </c>
      <c r="T75" s="482">
        <v>84.39</v>
      </c>
      <c r="U75" s="621">
        <v>2521</v>
      </c>
      <c r="V75" s="482">
        <v>1.99</v>
      </c>
      <c r="W75" s="621">
        <v>711</v>
      </c>
      <c r="X75" s="482">
        <v>0.56000000000000005</v>
      </c>
      <c r="Y75" s="621">
        <v>1902564</v>
      </c>
      <c r="Z75" s="482">
        <v>1502.06</v>
      </c>
      <c r="AA75" s="183" t="s">
        <v>10</v>
      </c>
    </row>
    <row r="76" spans="1:27" ht="9" customHeight="1" x14ac:dyDescent="0.2">
      <c r="B76" s="19"/>
      <c r="E76" s="19"/>
      <c r="F76" s="621"/>
      <c r="G76" s="482"/>
      <c r="H76" s="621"/>
      <c r="I76" s="482"/>
      <c r="J76" s="621"/>
      <c r="K76" s="482"/>
      <c r="L76" s="621"/>
      <c r="M76" s="482"/>
      <c r="N76" s="621"/>
      <c r="O76" s="492"/>
      <c r="Q76" s="626"/>
      <c r="R76" s="191"/>
      <c r="S76" s="621"/>
      <c r="T76" s="191"/>
      <c r="U76" s="621"/>
      <c r="V76" s="317"/>
      <c r="W76" s="621"/>
      <c r="X76" s="317"/>
      <c r="Y76" s="621"/>
      <c r="Z76" s="191"/>
    </row>
    <row r="77" spans="1:27" x14ac:dyDescent="0.2">
      <c r="A77" s="183" t="s">
        <v>12</v>
      </c>
      <c r="B77" s="19"/>
      <c r="D77" s="30" t="s">
        <v>13</v>
      </c>
      <c r="E77" s="19"/>
      <c r="F77" s="621">
        <v>9259</v>
      </c>
      <c r="G77" s="482">
        <v>8.1999999999999993</v>
      </c>
      <c r="H77" s="621">
        <v>131946</v>
      </c>
      <c r="I77" s="482">
        <v>116.84</v>
      </c>
      <c r="J77" s="621">
        <v>940244</v>
      </c>
      <c r="K77" s="482">
        <v>832.63</v>
      </c>
      <c r="L77" s="621">
        <v>98874</v>
      </c>
      <c r="M77" s="482">
        <v>87.56</v>
      </c>
      <c r="N77" s="621">
        <v>841371</v>
      </c>
      <c r="O77" s="492">
        <v>745.07</v>
      </c>
      <c r="Q77" s="626">
        <v>699635</v>
      </c>
      <c r="R77" s="482">
        <v>619.55999999999995</v>
      </c>
      <c r="S77" s="621">
        <v>103769</v>
      </c>
      <c r="T77" s="482">
        <v>91.89</v>
      </c>
      <c r="U77" s="621">
        <v>2502</v>
      </c>
      <c r="V77" s="482">
        <v>2.2200000000000002</v>
      </c>
      <c r="W77" s="621">
        <v>0</v>
      </c>
      <c r="X77" s="482">
        <v>0</v>
      </c>
      <c r="Y77" s="621">
        <v>1788483</v>
      </c>
      <c r="Z77" s="482">
        <v>1583.78</v>
      </c>
      <c r="AA77" s="183" t="s">
        <v>12</v>
      </c>
    </row>
    <row r="78" spans="1:27" ht="9" customHeight="1" x14ac:dyDescent="0.2">
      <c r="B78" s="19"/>
      <c r="E78" s="19"/>
      <c r="F78" s="621"/>
      <c r="G78" s="482"/>
      <c r="H78" s="621"/>
      <c r="I78" s="482"/>
      <c r="J78" s="621"/>
      <c r="K78" s="482"/>
      <c r="L78" s="621"/>
      <c r="M78" s="482"/>
      <c r="N78" s="621"/>
      <c r="O78" s="492"/>
      <c r="Q78" s="626"/>
      <c r="R78" s="191"/>
      <c r="S78" s="621"/>
      <c r="T78" s="191"/>
      <c r="U78" s="621"/>
      <c r="V78" s="317"/>
      <c r="W78" s="621"/>
      <c r="X78" s="316"/>
      <c r="Y78" s="621"/>
      <c r="Z78" s="191"/>
    </row>
    <row r="79" spans="1:27" x14ac:dyDescent="0.2">
      <c r="A79" s="183" t="s">
        <v>14</v>
      </c>
      <c r="B79" s="19"/>
      <c r="D79" s="30" t="s">
        <v>15</v>
      </c>
      <c r="E79" s="19"/>
      <c r="F79" s="621">
        <v>6858</v>
      </c>
      <c r="G79" s="482">
        <v>6.4</v>
      </c>
      <c r="H79" s="621">
        <v>131346</v>
      </c>
      <c r="I79" s="482">
        <v>122.64</v>
      </c>
      <c r="J79" s="621">
        <v>701728</v>
      </c>
      <c r="K79" s="482">
        <v>655.22</v>
      </c>
      <c r="L79" s="621">
        <v>71040</v>
      </c>
      <c r="M79" s="482">
        <v>66.33</v>
      </c>
      <c r="N79" s="621">
        <v>630688</v>
      </c>
      <c r="O79" s="492">
        <v>588.89</v>
      </c>
      <c r="Q79" s="626">
        <v>630556</v>
      </c>
      <c r="R79" s="482">
        <v>588.76</v>
      </c>
      <c r="S79" s="621">
        <v>91002</v>
      </c>
      <c r="T79" s="482">
        <v>84.97</v>
      </c>
      <c r="U79" s="621">
        <v>3284</v>
      </c>
      <c r="V79" s="482">
        <v>3.07</v>
      </c>
      <c r="W79" s="621">
        <v>31</v>
      </c>
      <c r="X79" s="482">
        <v>0.03</v>
      </c>
      <c r="Y79" s="621">
        <v>1493765</v>
      </c>
      <c r="Z79" s="482">
        <v>1394.76</v>
      </c>
      <c r="AA79" s="183" t="s">
        <v>14</v>
      </c>
    </row>
    <row r="80" spans="1:27" ht="9" customHeight="1" x14ac:dyDescent="0.2">
      <c r="B80" s="19"/>
      <c r="E80" s="19"/>
      <c r="F80" s="621"/>
      <c r="G80" s="482"/>
      <c r="H80" s="621"/>
      <c r="I80" s="482"/>
      <c r="J80" s="621"/>
      <c r="K80" s="482"/>
      <c r="L80" s="621"/>
      <c r="M80" s="482"/>
      <c r="N80" s="621"/>
      <c r="O80" s="492"/>
      <c r="Q80" s="626"/>
      <c r="R80" s="191"/>
      <c r="S80" s="621"/>
      <c r="T80" s="191"/>
      <c r="U80" s="621"/>
      <c r="V80" s="317"/>
      <c r="W80" s="621"/>
      <c r="X80" s="316"/>
      <c r="Y80" s="621"/>
      <c r="Z80" s="191"/>
    </row>
    <row r="81" spans="1:27" x14ac:dyDescent="0.2">
      <c r="A81" s="183" t="s">
        <v>16</v>
      </c>
      <c r="B81" s="19"/>
      <c r="D81" s="30" t="s">
        <v>17</v>
      </c>
      <c r="E81" s="19"/>
      <c r="F81" s="621">
        <v>9586</v>
      </c>
      <c r="G81" s="482">
        <v>5.32</v>
      </c>
      <c r="H81" s="621">
        <v>294644</v>
      </c>
      <c r="I81" s="482">
        <v>163.44999999999999</v>
      </c>
      <c r="J81" s="621">
        <v>1455853</v>
      </c>
      <c r="K81" s="482">
        <v>807.59</v>
      </c>
      <c r="L81" s="621">
        <v>136197</v>
      </c>
      <c r="M81" s="482">
        <v>75.55</v>
      </c>
      <c r="N81" s="621">
        <v>1319656</v>
      </c>
      <c r="O81" s="492">
        <v>732.04</v>
      </c>
      <c r="Q81" s="626">
        <v>1192712</v>
      </c>
      <c r="R81" s="482">
        <v>661.62</v>
      </c>
      <c r="S81" s="621">
        <v>192219</v>
      </c>
      <c r="T81" s="482">
        <v>106.63</v>
      </c>
      <c r="U81" s="621">
        <v>6926</v>
      </c>
      <c r="V81" s="482">
        <v>3.84</v>
      </c>
      <c r="W81" s="621">
        <v>1230</v>
      </c>
      <c r="X81" s="482">
        <v>0.68</v>
      </c>
      <c r="Y81" s="621">
        <v>3016973</v>
      </c>
      <c r="Z81" s="482">
        <v>1673.58</v>
      </c>
      <c r="AA81" s="183" t="s">
        <v>16</v>
      </c>
    </row>
    <row r="82" spans="1:27" ht="9" customHeight="1" x14ac:dyDescent="0.2">
      <c r="B82" s="19"/>
      <c r="E82" s="19"/>
      <c r="F82" s="621"/>
      <c r="G82" s="482"/>
      <c r="H82" s="621"/>
      <c r="I82" s="482"/>
      <c r="J82" s="621"/>
      <c r="K82" s="482"/>
      <c r="L82" s="621"/>
      <c r="M82" s="482"/>
      <c r="N82" s="621"/>
      <c r="O82" s="492"/>
      <c r="Q82" s="626"/>
      <c r="R82" s="191"/>
      <c r="S82" s="621"/>
      <c r="T82" s="191"/>
      <c r="U82" s="621"/>
      <c r="V82" s="317"/>
      <c r="W82" s="621"/>
      <c r="X82" s="321"/>
      <c r="Y82" s="621"/>
      <c r="Z82" s="191"/>
    </row>
    <row r="83" spans="1:27" x14ac:dyDescent="0.2">
      <c r="A83" s="183" t="s">
        <v>18</v>
      </c>
      <c r="B83" s="19"/>
      <c r="D83" s="30" t="s">
        <v>19</v>
      </c>
      <c r="E83" s="19"/>
      <c r="F83" s="621">
        <v>8977</v>
      </c>
      <c r="G83" s="482">
        <v>6.73</v>
      </c>
      <c r="H83" s="621">
        <v>170989</v>
      </c>
      <c r="I83" s="482">
        <v>128.16999999999999</v>
      </c>
      <c r="J83" s="621">
        <v>770077</v>
      </c>
      <c r="K83" s="482">
        <v>577.22</v>
      </c>
      <c r="L83" s="621">
        <v>76267</v>
      </c>
      <c r="M83" s="482">
        <v>57.17</v>
      </c>
      <c r="N83" s="621">
        <v>693809</v>
      </c>
      <c r="O83" s="492">
        <v>520.05999999999995</v>
      </c>
      <c r="Q83" s="626">
        <v>819026</v>
      </c>
      <c r="R83" s="482">
        <v>613.91999999999996</v>
      </c>
      <c r="S83" s="621">
        <v>113249</v>
      </c>
      <c r="T83" s="482">
        <v>84.89</v>
      </c>
      <c r="U83" s="621">
        <v>3810</v>
      </c>
      <c r="V83" s="482">
        <v>2.86</v>
      </c>
      <c r="W83" s="621">
        <v>0</v>
      </c>
      <c r="X83" s="482">
        <v>0</v>
      </c>
      <c r="Y83" s="621">
        <v>1809861</v>
      </c>
      <c r="Z83" s="482">
        <v>1356.61</v>
      </c>
      <c r="AA83" s="183" t="s">
        <v>18</v>
      </c>
    </row>
    <row r="84" spans="1:27" ht="9" customHeight="1" x14ac:dyDescent="0.2">
      <c r="B84" s="19"/>
      <c r="E84" s="19"/>
      <c r="F84" s="621"/>
      <c r="G84" s="482"/>
      <c r="H84" s="621"/>
      <c r="I84" s="482"/>
      <c r="J84" s="621"/>
      <c r="K84" s="482"/>
      <c r="L84" s="621"/>
      <c r="M84" s="482"/>
      <c r="N84" s="621"/>
      <c r="O84" s="492"/>
      <c r="Q84" s="626"/>
      <c r="R84" s="191"/>
      <c r="S84" s="621"/>
      <c r="T84" s="191"/>
      <c r="U84" s="621"/>
      <c r="V84" s="317"/>
      <c r="W84" s="621"/>
      <c r="X84" s="321"/>
      <c r="Y84" s="621"/>
      <c r="Z84" s="191"/>
    </row>
    <row r="85" spans="1:27" x14ac:dyDescent="0.2">
      <c r="A85" s="183" t="s">
        <v>20</v>
      </c>
      <c r="B85" s="19"/>
      <c r="D85" s="30" t="s">
        <v>21</v>
      </c>
      <c r="E85" s="19"/>
      <c r="F85" s="621">
        <v>14430</v>
      </c>
      <c r="G85" s="482">
        <v>7.44</v>
      </c>
      <c r="H85" s="621">
        <v>268881</v>
      </c>
      <c r="I85" s="482">
        <v>138.66999999999999</v>
      </c>
      <c r="J85" s="621">
        <v>1376029</v>
      </c>
      <c r="K85" s="482">
        <v>709.68</v>
      </c>
      <c r="L85" s="621">
        <v>138434</v>
      </c>
      <c r="M85" s="482">
        <v>71.400000000000006</v>
      </c>
      <c r="N85" s="621">
        <v>1237595</v>
      </c>
      <c r="O85" s="492">
        <v>638.28</v>
      </c>
      <c r="Q85" s="626">
        <v>1220720</v>
      </c>
      <c r="R85" s="482">
        <v>629.58000000000004</v>
      </c>
      <c r="S85" s="621">
        <v>163990</v>
      </c>
      <c r="T85" s="482">
        <v>84.58</v>
      </c>
      <c r="U85" s="621">
        <v>5726</v>
      </c>
      <c r="V85" s="482">
        <v>2.95</v>
      </c>
      <c r="W85" s="621">
        <v>14946</v>
      </c>
      <c r="X85" s="482">
        <v>7.71</v>
      </c>
      <c r="Y85" s="621">
        <v>2926288</v>
      </c>
      <c r="Z85" s="482">
        <v>1509.22</v>
      </c>
      <c r="AA85" s="183" t="s">
        <v>20</v>
      </c>
    </row>
    <row r="86" spans="1:27" ht="9" customHeight="1" x14ac:dyDescent="0.2">
      <c r="A86" s="183"/>
      <c r="B86" s="19"/>
      <c r="D86" s="30"/>
      <c r="E86" s="19"/>
      <c r="F86" s="621"/>
      <c r="G86" s="482"/>
      <c r="H86" s="621"/>
      <c r="I86" s="482"/>
      <c r="J86" s="621"/>
      <c r="K86" s="482"/>
      <c r="L86" s="621"/>
      <c r="M86" s="482"/>
      <c r="N86" s="621"/>
      <c r="O86" s="492"/>
      <c r="Q86" s="626"/>
      <c r="R86" s="317"/>
      <c r="S86" s="621"/>
      <c r="T86" s="317"/>
      <c r="U86" s="621"/>
      <c r="V86" s="317"/>
      <c r="W86" s="621"/>
      <c r="X86" s="321"/>
      <c r="Y86" s="621"/>
      <c r="Z86" s="317"/>
      <c r="AA86" s="183"/>
    </row>
    <row r="87" spans="1:27" s="43" customFormat="1" x14ac:dyDescent="0.2">
      <c r="A87" s="186" t="s">
        <v>22</v>
      </c>
      <c r="B87" s="27"/>
      <c r="D87" s="86" t="s">
        <v>26</v>
      </c>
      <c r="E87" s="27"/>
      <c r="F87" s="627">
        <v>86550</v>
      </c>
      <c r="G87" s="483">
        <v>6.49</v>
      </c>
      <c r="H87" s="627">
        <v>1897971</v>
      </c>
      <c r="I87" s="483">
        <v>142.37</v>
      </c>
      <c r="J87" s="627">
        <v>11312714</v>
      </c>
      <c r="K87" s="483">
        <v>951.81</v>
      </c>
      <c r="L87" s="627">
        <v>1250105</v>
      </c>
      <c r="M87" s="483">
        <v>93.77</v>
      </c>
      <c r="N87" s="627">
        <v>10201042</v>
      </c>
      <c r="O87" s="493">
        <v>858.04</v>
      </c>
      <c r="P87" s="56"/>
      <c r="Q87" s="634">
        <v>9065713</v>
      </c>
      <c r="R87" s="483">
        <v>680.04</v>
      </c>
      <c r="S87" s="627">
        <v>1391117</v>
      </c>
      <c r="T87" s="483">
        <v>104.35</v>
      </c>
      <c r="U87" s="627">
        <v>38253</v>
      </c>
      <c r="V87" s="483">
        <v>2.87</v>
      </c>
      <c r="W87" s="627">
        <v>53844</v>
      </c>
      <c r="X87" s="483">
        <v>4.04</v>
      </c>
      <c r="Y87" s="627">
        <v>23972084</v>
      </c>
      <c r="Z87" s="483">
        <v>1798.2</v>
      </c>
      <c r="AA87" s="186" t="s">
        <v>22</v>
      </c>
    </row>
    <row r="89" spans="1:27" x14ac:dyDescent="0.2">
      <c r="A89" s="189"/>
      <c r="B89" s="32"/>
      <c r="C89" s="32"/>
      <c r="D89" s="32"/>
    </row>
    <row r="90" spans="1:27" ht="9.9499999999999993" customHeight="1" x14ac:dyDescent="0.2"/>
  </sheetData>
  <customSheetViews>
    <customSheetView guid="{FD294D3C-9DEC-4D05-A306-5AF9FB2666E5}" hiddenColumns="1" showRuler="0">
      <selection activeCell="I8" sqref="I8"/>
      <pageMargins left="0.39370078740157483" right="0.39370078740157483" top="0.6692913385826772" bottom="0.39370078740157483" header="0.51181102362204722" footer="0.51181102362204722"/>
      <printOptions horizontalCentered="1"/>
      <pageSetup paperSize="9" scale="93" firstPageNumber="44" pageOrder="overThenDown" orientation="portrait" useFirstPageNumber="1" horizontalDpi="300" verticalDpi="4294967292" r:id="rId1"/>
      <headerFooter alignWithMargins="0">
        <oddHeader xml:space="preserve">&amp;C&amp;7-  38 -
</oddHeader>
      </headerFooter>
    </customSheetView>
    <customSheetView guid="{C84B99BA-4851-4937-BA7B-C599B7BCC20A}" hiddenColumns="1" showRuler="0" topLeftCell="A46">
      <selection activeCell="J15" sqref="J15"/>
      <pageMargins left="0.39370078740157483" right="0.39370078740157483" top="0.6692913385826772" bottom="0.39370078740157483" header="0.51181102362204722" footer="0.51181102362204722"/>
      <printOptions horizontalCentered="1"/>
      <pageSetup paperSize="9" scale="93" firstPageNumber="44" pageOrder="overThenDown" orientation="portrait" useFirstPageNumber="1" horizontalDpi="300" verticalDpi="4294967292" r:id="rId2"/>
      <headerFooter alignWithMargins="0">
        <oddHeader xml:space="preserve">&amp;C&amp;7-  38 -
</oddHeader>
      </headerFooter>
    </customSheetView>
    <customSheetView guid="{1650ECBB-4DEF-4E3D-B6E9-DC34E9B7B942}" showPageBreaks="1" showRuler="0" topLeftCell="A46">
      <selection activeCell="J15" sqref="J15"/>
      <pageMargins left="0.39370078740157483" right="0.39370078740157483" top="0.6692913385826772" bottom="0.39370078740157483" header="0.51181102362204722" footer="0.51181102362204722"/>
      <printOptions horizontalCentered="1"/>
      <pageSetup paperSize="9" scale="93" firstPageNumber="44" pageOrder="overThenDown" orientation="portrait" useFirstPageNumber="1" horizontalDpi="300" verticalDpi="4294967292" r:id="rId3"/>
      <headerFooter alignWithMargins="0">
        <oddHeader xml:space="preserve">&amp;C&amp;7-  38 -
</oddHeader>
      </headerFooter>
    </customSheetView>
  </customSheetViews>
  <mergeCells count="28">
    <mergeCell ref="W3:X3"/>
    <mergeCell ref="Y3:Z5"/>
    <mergeCell ref="A3:B7"/>
    <mergeCell ref="C3:E7"/>
    <mergeCell ref="F9:O9"/>
    <mergeCell ref="F3:I4"/>
    <mergeCell ref="J3:O4"/>
    <mergeCell ref="F6:F7"/>
    <mergeCell ref="H6:H7"/>
    <mergeCell ref="J6:J7"/>
    <mergeCell ref="L6:L7"/>
    <mergeCell ref="N6:N7"/>
    <mergeCell ref="Q9:AA9"/>
    <mergeCell ref="AA3:AA7"/>
    <mergeCell ref="Q4:R4"/>
    <mergeCell ref="S4:T4"/>
    <mergeCell ref="W4:X4"/>
    <mergeCell ref="Q5:R5"/>
    <mergeCell ref="S5:T5"/>
    <mergeCell ref="W5:X5"/>
    <mergeCell ref="Q6:Q7"/>
    <mergeCell ref="S6:S7"/>
    <mergeCell ref="U6:U7"/>
    <mergeCell ref="W6:W7"/>
    <mergeCell ref="Y6:Y7"/>
    <mergeCell ref="Q3:R3"/>
    <mergeCell ref="S3:T3"/>
    <mergeCell ref="U3:V5"/>
  </mergeCells>
  <phoneticPr fontId="4" type="noConversion"/>
  <printOptions horizontalCentered="1"/>
  <pageMargins left="0.78740157480314965" right="0.78740157480314965" top="0.59055118110236227" bottom="0.78740157480314965" header="0.51181102362204722" footer="0.39370078740157483"/>
  <pageSetup paperSize="9" scale="84" firstPageNumber="44" orientation="portrait" horizontalDpi="300" verticalDpi="300" r:id="rId4"/>
  <headerFooter alignWithMargins="0">
    <oddFooter>&amp;C38</oddFooter>
  </headerFooter>
  <drawing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D96"/>
  <sheetViews>
    <sheetView showRuler="0" zoomScaleNormal="100" workbookViewId="0">
      <selection activeCell="AE1" sqref="AE1"/>
    </sheetView>
  </sheetViews>
  <sheetFormatPr baseColWidth="10" defaultColWidth="12" defaultRowHeight="11.25" x14ac:dyDescent="0.2"/>
  <cols>
    <col min="1" max="1" width="3.1640625" style="15" customWidth="1"/>
    <col min="2" max="3" width="1" style="15" customWidth="1"/>
    <col min="4" max="4" width="27.1640625" style="15" customWidth="1"/>
    <col min="5" max="5" width="0.6640625" style="15" customWidth="1"/>
    <col min="6" max="6" width="8.6640625" style="15" customWidth="1"/>
    <col min="7" max="7" width="8.5" style="15" customWidth="1"/>
    <col min="8" max="9" width="9" style="15" customWidth="1"/>
    <col min="10" max="10" width="10.83203125" style="15" customWidth="1"/>
    <col min="11" max="11" width="9.6640625" style="15" customWidth="1"/>
    <col min="12" max="12" width="10.33203125" style="15" customWidth="1"/>
    <col min="13" max="13" width="9.33203125" style="15" customWidth="1"/>
    <col min="14" max="14" width="11.1640625" style="15" customWidth="1"/>
    <col min="15" max="15" width="9.33203125" style="14" customWidth="1"/>
    <col min="16" max="16" width="0.33203125" style="15" customWidth="1"/>
    <col min="17" max="29" width="12" style="15"/>
    <col min="30" max="30" width="4.33203125" style="15" bestFit="1" customWidth="1"/>
    <col min="31" max="16384" width="12" style="15"/>
  </cols>
  <sheetData>
    <row r="1" spans="1:30" ht="12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333" t="s">
        <v>1067</v>
      </c>
      <c r="P1" s="206" t="s">
        <v>1152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</row>
    <row r="2" spans="1:30" ht="6" customHeight="1" x14ac:dyDescent="0.2"/>
    <row r="3" spans="1:30" ht="11.25" customHeight="1" x14ac:dyDescent="0.2">
      <c r="A3" s="818" t="s">
        <v>31</v>
      </c>
      <c r="B3" s="715"/>
      <c r="C3" s="21"/>
      <c r="D3" s="715" t="s">
        <v>0</v>
      </c>
      <c r="E3" s="719"/>
      <c r="F3" s="272" t="s">
        <v>42</v>
      </c>
      <c r="G3" s="272"/>
      <c r="H3" s="272"/>
      <c r="I3" s="272"/>
      <c r="J3" s="272"/>
      <c r="K3" s="272"/>
      <c r="L3" s="272"/>
      <c r="M3" s="272"/>
      <c r="N3" s="272"/>
      <c r="O3" s="272"/>
      <c r="P3" s="272" t="s">
        <v>76</v>
      </c>
      <c r="Q3" s="272"/>
      <c r="R3" s="272"/>
      <c r="S3" s="272"/>
      <c r="T3" s="272"/>
      <c r="U3" s="272"/>
      <c r="V3" s="272"/>
      <c r="W3" s="272"/>
      <c r="X3" s="272"/>
      <c r="Y3" s="334"/>
      <c r="Z3" s="810" t="s">
        <v>77</v>
      </c>
      <c r="AA3" s="719"/>
      <c r="AB3" s="810" t="s">
        <v>36</v>
      </c>
      <c r="AC3" s="719"/>
      <c r="AD3" s="810" t="s">
        <v>31</v>
      </c>
    </row>
    <row r="4" spans="1:30" ht="11.25" customHeight="1" x14ac:dyDescent="0.2">
      <c r="A4" s="819"/>
      <c r="B4" s="731"/>
      <c r="C4" s="20"/>
      <c r="D4" s="731"/>
      <c r="E4" s="732"/>
      <c r="F4" s="714" t="s">
        <v>28</v>
      </c>
      <c r="G4" s="715"/>
      <c r="H4" s="715"/>
      <c r="I4" s="719"/>
      <c r="J4" s="714" t="s">
        <v>29</v>
      </c>
      <c r="K4" s="715"/>
      <c r="L4" s="715"/>
      <c r="M4" s="715"/>
      <c r="N4" s="715"/>
      <c r="O4" s="715"/>
      <c r="P4" s="34" t="s">
        <v>34</v>
      </c>
      <c r="Q4" s="200"/>
      <c r="R4" s="37" t="s">
        <v>34</v>
      </c>
      <c r="S4" s="200"/>
      <c r="T4" s="14"/>
      <c r="U4" s="692"/>
      <c r="V4" s="925" t="s">
        <v>627</v>
      </c>
      <c r="W4" s="926"/>
      <c r="X4" s="810" t="s">
        <v>78</v>
      </c>
      <c r="Y4" s="719"/>
      <c r="Z4" s="811"/>
      <c r="AA4" s="732"/>
      <c r="AB4" s="811"/>
      <c r="AC4" s="732"/>
      <c r="AD4" s="811"/>
    </row>
    <row r="5" spans="1:30" x14ac:dyDescent="0.2">
      <c r="A5" s="819"/>
      <c r="B5" s="731"/>
      <c r="C5" s="20"/>
      <c r="D5" s="731"/>
      <c r="E5" s="732"/>
      <c r="F5" s="716"/>
      <c r="G5" s="717"/>
      <c r="H5" s="717"/>
      <c r="I5" s="720"/>
      <c r="J5" s="716"/>
      <c r="K5" s="717"/>
      <c r="L5" s="717"/>
      <c r="M5" s="717"/>
      <c r="N5" s="717"/>
      <c r="O5" s="717"/>
      <c r="P5" s="37" t="s">
        <v>37</v>
      </c>
      <c r="Q5" s="200"/>
      <c r="R5" s="48" t="s">
        <v>37</v>
      </c>
      <c r="S5" s="200"/>
      <c r="T5" s="48" t="s">
        <v>35</v>
      </c>
      <c r="U5" s="200"/>
      <c r="V5" s="811" t="s">
        <v>38</v>
      </c>
      <c r="W5" s="922"/>
      <c r="X5" s="811"/>
      <c r="Y5" s="732"/>
      <c r="Z5" s="811"/>
      <c r="AA5" s="732"/>
      <c r="AB5" s="811"/>
      <c r="AC5" s="732"/>
      <c r="AD5" s="811"/>
    </row>
    <row r="6" spans="1:30" x14ac:dyDescent="0.2">
      <c r="A6" s="819"/>
      <c r="B6" s="731"/>
      <c r="C6" s="20"/>
      <c r="D6" s="731"/>
      <c r="E6" s="732"/>
      <c r="F6" s="39" t="s">
        <v>1</v>
      </c>
      <c r="G6" s="182"/>
      <c r="H6" s="39" t="s">
        <v>2</v>
      </c>
      <c r="I6" s="182"/>
      <c r="J6" s="39" t="s">
        <v>3</v>
      </c>
      <c r="K6" s="182"/>
      <c r="L6" s="39" t="s">
        <v>4</v>
      </c>
      <c r="M6" s="182"/>
      <c r="N6" s="39" t="s">
        <v>5</v>
      </c>
      <c r="O6" s="39"/>
      <c r="P6" s="39" t="s">
        <v>39</v>
      </c>
      <c r="Q6" s="182"/>
      <c r="R6" s="39" t="s">
        <v>79</v>
      </c>
      <c r="S6" s="182"/>
      <c r="T6" s="72"/>
      <c r="U6" s="691"/>
      <c r="V6" s="716" t="s">
        <v>41</v>
      </c>
      <c r="W6" s="923"/>
      <c r="X6" s="716"/>
      <c r="Y6" s="720"/>
      <c r="Z6" s="716"/>
      <c r="AA6" s="720"/>
      <c r="AB6" s="716"/>
      <c r="AC6" s="720"/>
      <c r="AD6" s="811"/>
    </row>
    <row r="7" spans="1:30" x14ac:dyDescent="0.2">
      <c r="A7" s="819"/>
      <c r="B7" s="731"/>
      <c r="C7" s="20"/>
      <c r="D7" s="731"/>
      <c r="E7" s="732"/>
      <c r="F7" s="714" t="s">
        <v>30</v>
      </c>
      <c r="G7" s="323" t="s">
        <v>32</v>
      </c>
      <c r="H7" s="714" t="s">
        <v>30</v>
      </c>
      <c r="I7" s="323" t="s">
        <v>32</v>
      </c>
      <c r="J7" s="714" t="s">
        <v>30</v>
      </c>
      <c r="K7" s="323" t="s">
        <v>32</v>
      </c>
      <c r="L7" s="714" t="s">
        <v>30</v>
      </c>
      <c r="M7" s="323" t="s">
        <v>32</v>
      </c>
      <c r="N7" s="714" t="s">
        <v>30</v>
      </c>
      <c r="O7" s="324" t="s">
        <v>32</v>
      </c>
      <c r="P7" s="715" t="s">
        <v>30</v>
      </c>
      <c r="Q7" s="323" t="s">
        <v>32</v>
      </c>
      <c r="R7" s="715" t="s">
        <v>30</v>
      </c>
      <c r="S7" s="323" t="s">
        <v>32</v>
      </c>
      <c r="T7" s="715" t="s">
        <v>30</v>
      </c>
      <c r="U7" s="323" t="s">
        <v>32</v>
      </c>
      <c r="V7" s="715" t="s">
        <v>30</v>
      </c>
      <c r="W7" s="323" t="s">
        <v>32</v>
      </c>
      <c r="X7" s="715" t="s">
        <v>30</v>
      </c>
      <c r="Y7" s="323" t="s">
        <v>32</v>
      </c>
      <c r="Z7" s="715" t="s">
        <v>30</v>
      </c>
      <c r="AA7" s="323" t="s">
        <v>32</v>
      </c>
      <c r="AB7" s="715" t="s">
        <v>30</v>
      </c>
      <c r="AC7" s="323" t="s">
        <v>32</v>
      </c>
      <c r="AD7" s="811"/>
    </row>
    <row r="8" spans="1:30" x14ac:dyDescent="0.2">
      <c r="A8" s="717"/>
      <c r="B8" s="717"/>
      <c r="C8" s="325"/>
      <c r="D8" s="717"/>
      <c r="E8" s="720"/>
      <c r="F8" s="716"/>
      <c r="G8" s="266" t="s">
        <v>33</v>
      </c>
      <c r="H8" s="716"/>
      <c r="I8" s="266" t="s">
        <v>33</v>
      </c>
      <c r="J8" s="716"/>
      <c r="K8" s="266" t="s">
        <v>33</v>
      </c>
      <c r="L8" s="716"/>
      <c r="M8" s="266" t="s">
        <v>33</v>
      </c>
      <c r="N8" s="716"/>
      <c r="O8" s="265" t="s">
        <v>33</v>
      </c>
      <c r="P8" s="717"/>
      <c r="Q8" s="683" t="s">
        <v>33</v>
      </c>
      <c r="R8" s="717"/>
      <c r="S8" s="683" t="s">
        <v>33</v>
      </c>
      <c r="T8" s="717"/>
      <c r="U8" s="683" t="s">
        <v>33</v>
      </c>
      <c r="V8" s="717"/>
      <c r="W8" s="683" t="s">
        <v>33</v>
      </c>
      <c r="X8" s="717"/>
      <c r="Y8" s="683" t="s">
        <v>33</v>
      </c>
      <c r="Z8" s="717"/>
      <c r="AA8" s="683" t="s">
        <v>33</v>
      </c>
      <c r="AB8" s="717"/>
      <c r="AC8" s="683" t="s">
        <v>33</v>
      </c>
      <c r="AD8" s="716"/>
    </row>
    <row r="9" spans="1:30" x14ac:dyDescent="0.2">
      <c r="A9" s="14"/>
      <c r="B9" s="14"/>
      <c r="C9" s="14"/>
      <c r="D9" s="14"/>
      <c r="E9" s="14"/>
      <c r="F9" s="14"/>
      <c r="G9" s="37"/>
      <c r="H9" s="14"/>
      <c r="I9" s="37"/>
      <c r="J9" s="14"/>
      <c r="K9" s="37"/>
      <c r="L9" s="14"/>
      <c r="M9" s="37"/>
      <c r="N9" s="14"/>
      <c r="O9" s="37"/>
    </row>
    <row r="10" spans="1:30" x14ac:dyDescent="0.2">
      <c r="A10" s="705"/>
      <c r="B10" s="705"/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</row>
    <row r="11" spans="1:30" x14ac:dyDescent="0.2">
      <c r="A11" s="263"/>
      <c r="B11" s="263"/>
      <c r="C11" s="263"/>
      <c r="D11" s="263"/>
      <c r="E11" s="263"/>
      <c r="F11" s="705" t="s">
        <v>43</v>
      </c>
      <c r="G11" s="705"/>
      <c r="H11" s="705"/>
      <c r="I11" s="705"/>
      <c r="J11" s="705"/>
      <c r="K11" s="705"/>
      <c r="L11" s="705"/>
      <c r="M11" s="705"/>
      <c r="N11" s="705"/>
      <c r="O11" s="705"/>
      <c r="P11" s="705" t="s">
        <v>43</v>
      </c>
      <c r="Q11" s="705"/>
      <c r="R11" s="705"/>
      <c r="S11" s="705"/>
      <c r="T11" s="705"/>
      <c r="U11" s="705"/>
      <c r="V11" s="705"/>
      <c r="W11" s="705"/>
      <c r="X11" s="705"/>
      <c r="Y11" s="705"/>
      <c r="Z11" s="705"/>
      <c r="AA11" s="705"/>
      <c r="AB11" s="705"/>
      <c r="AC11" s="705"/>
      <c r="AD11" s="705"/>
    </row>
    <row r="12" spans="1:30" x14ac:dyDescent="0.2">
      <c r="A12" s="474"/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  <c r="AA12" s="682"/>
      <c r="AB12" s="682"/>
      <c r="AC12" s="682"/>
      <c r="AD12" s="682"/>
    </row>
    <row r="13" spans="1:30" x14ac:dyDescent="0.2">
      <c r="A13" s="52"/>
      <c r="B13" s="52"/>
      <c r="C13" s="311"/>
      <c r="D13" s="82" t="s">
        <v>7</v>
      </c>
      <c r="E13" s="87"/>
      <c r="F13" s="52"/>
      <c r="G13" s="52"/>
      <c r="H13" s="52"/>
      <c r="I13" s="52"/>
      <c r="J13" s="52"/>
      <c r="K13" s="52"/>
      <c r="L13" s="52"/>
      <c r="M13" s="52"/>
      <c r="N13" s="52"/>
      <c r="O13" s="82"/>
      <c r="AA13" s="37"/>
    </row>
    <row r="14" spans="1:30" ht="8.25" customHeight="1" x14ac:dyDescent="0.2">
      <c r="C14" s="20"/>
      <c r="D14" s="14"/>
      <c r="G14" s="326"/>
      <c r="H14" s="14"/>
    </row>
    <row r="15" spans="1:30" x14ac:dyDescent="0.2">
      <c r="A15" s="183" t="s">
        <v>8</v>
      </c>
      <c r="B15" s="14"/>
      <c r="C15" s="20"/>
      <c r="D15" s="80" t="s">
        <v>44</v>
      </c>
      <c r="E15" s="19"/>
      <c r="F15" s="621">
        <v>206</v>
      </c>
      <c r="G15" s="482">
        <v>1.48</v>
      </c>
      <c r="H15" s="621">
        <v>29546</v>
      </c>
      <c r="I15" s="482">
        <v>211.72</v>
      </c>
      <c r="J15" s="621">
        <v>104189</v>
      </c>
      <c r="K15" s="482">
        <v>746.59</v>
      </c>
      <c r="L15" s="621">
        <v>5620</v>
      </c>
      <c r="M15" s="482">
        <v>40.270000000000003</v>
      </c>
      <c r="N15" s="621">
        <v>98569</v>
      </c>
      <c r="O15" s="484">
        <v>706.32</v>
      </c>
      <c r="P15" s="626">
        <v>109544</v>
      </c>
      <c r="Q15" s="482">
        <v>784.96</v>
      </c>
      <c r="R15" s="621">
        <v>29252</v>
      </c>
      <c r="S15" s="482">
        <v>209.61</v>
      </c>
      <c r="T15" s="621">
        <v>295</v>
      </c>
      <c r="U15" s="482">
        <v>2.12</v>
      </c>
      <c r="V15" s="621">
        <v>0</v>
      </c>
      <c r="W15" s="482">
        <v>0</v>
      </c>
      <c r="X15" s="621">
        <v>267413</v>
      </c>
      <c r="Y15" s="484">
        <v>1916.21</v>
      </c>
      <c r="Z15" s="621">
        <v>0</v>
      </c>
      <c r="AA15" s="484">
        <v>0</v>
      </c>
      <c r="AB15" s="621">
        <v>267413</v>
      </c>
      <c r="AC15" s="484">
        <v>1916.21</v>
      </c>
      <c r="AD15" s="203" t="s">
        <v>8</v>
      </c>
    </row>
    <row r="16" spans="1:30" ht="8.25" customHeight="1" x14ac:dyDescent="0.2">
      <c r="A16" s="183"/>
      <c r="B16" s="19"/>
      <c r="D16" s="30"/>
      <c r="E16" s="19"/>
      <c r="F16" s="490"/>
      <c r="G16" s="19"/>
      <c r="H16" s="621"/>
      <c r="I16" s="19"/>
      <c r="J16" s="621"/>
      <c r="K16" s="19"/>
      <c r="L16" s="621"/>
      <c r="M16" s="19"/>
      <c r="N16" s="621"/>
      <c r="O16" s="20"/>
      <c r="P16" s="626"/>
      <c r="Q16" s="692"/>
      <c r="R16" s="621"/>
      <c r="S16" s="692"/>
      <c r="T16" s="621"/>
      <c r="U16" s="692"/>
      <c r="V16" s="621"/>
      <c r="W16" s="191"/>
      <c r="X16" s="621"/>
      <c r="Y16" s="692"/>
      <c r="Z16" s="621"/>
      <c r="AA16" s="191"/>
      <c r="AB16" s="621"/>
      <c r="AC16" s="14"/>
      <c r="AD16" s="203"/>
    </row>
    <row r="17" spans="1:30" ht="8.25" customHeight="1" x14ac:dyDescent="0.2">
      <c r="B17" s="19"/>
      <c r="E17" s="19"/>
      <c r="F17" s="490"/>
      <c r="G17" s="191"/>
      <c r="H17" s="621"/>
      <c r="I17" s="191"/>
      <c r="J17" s="621"/>
      <c r="K17" s="191"/>
      <c r="L17" s="621"/>
      <c r="M17" s="191"/>
      <c r="N17" s="621"/>
      <c r="O17" s="327"/>
      <c r="P17" s="626"/>
      <c r="Q17" s="191"/>
      <c r="R17" s="621"/>
      <c r="S17" s="191"/>
      <c r="T17" s="621"/>
      <c r="U17" s="191"/>
      <c r="V17" s="621"/>
      <c r="W17" s="191"/>
      <c r="X17" s="621"/>
      <c r="Y17" s="191"/>
      <c r="Z17" s="621"/>
      <c r="AA17" s="191"/>
      <c r="AB17" s="621"/>
      <c r="AC17" s="192"/>
      <c r="AD17" s="675"/>
    </row>
    <row r="18" spans="1:30" x14ac:dyDescent="0.2">
      <c r="A18" s="183" t="s">
        <v>10</v>
      </c>
      <c r="B18" s="19"/>
      <c r="D18" s="30" t="s">
        <v>45</v>
      </c>
      <c r="E18" s="19"/>
      <c r="F18" s="621">
        <v>244</v>
      </c>
      <c r="G18" s="482">
        <v>0.16</v>
      </c>
      <c r="H18" s="621">
        <v>336839</v>
      </c>
      <c r="I18" s="482">
        <v>223.23</v>
      </c>
      <c r="J18" s="621">
        <v>3241322</v>
      </c>
      <c r="K18" s="482">
        <v>2148.09</v>
      </c>
      <c r="L18" s="621">
        <v>268286</v>
      </c>
      <c r="M18" s="482">
        <v>177.8</v>
      </c>
      <c r="N18" s="621">
        <v>2973036</v>
      </c>
      <c r="O18" s="484">
        <v>1970.29</v>
      </c>
      <c r="P18" s="626">
        <v>1315028</v>
      </c>
      <c r="Q18" s="482">
        <v>871.49</v>
      </c>
      <c r="R18" s="621">
        <v>313614</v>
      </c>
      <c r="S18" s="482">
        <v>207.84</v>
      </c>
      <c r="T18" s="621">
        <v>4200</v>
      </c>
      <c r="U18" s="482">
        <v>2.78</v>
      </c>
      <c r="V18" s="621">
        <v>12553</v>
      </c>
      <c r="W18" s="482">
        <v>8.32</v>
      </c>
      <c r="X18" s="621">
        <v>4955513</v>
      </c>
      <c r="Y18" s="484">
        <v>3284.12</v>
      </c>
      <c r="Z18" s="621">
        <v>0</v>
      </c>
      <c r="AA18" s="484">
        <v>0</v>
      </c>
      <c r="AB18" s="621">
        <v>4955513</v>
      </c>
      <c r="AC18" s="484">
        <v>3284.12</v>
      </c>
      <c r="AD18" s="203" t="s">
        <v>10</v>
      </c>
    </row>
    <row r="19" spans="1:30" ht="8.25" customHeight="1" x14ac:dyDescent="0.2">
      <c r="A19" s="183"/>
      <c r="B19" s="19"/>
      <c r="D19" s="30"/>
      <c r="E19" s="19"/>
      <c r="F19" s="621"/>
      <c r="G19" s="191"/>
      <c r="H19" s="621"/>
      <c r="I19" s="191"/>
      <c r="J19" s="621"/>
      <c r="K19" s="191"/>
      <c r="L19" s="621"/>
      <c r="M19" s="191"/>
      <c r="N19" s="621"/>
      <c r="O19" s="327"/>
      <c r="P19" s="626"/>
      <c r="Q19" s="191"/>
      <c r="R19" s="621"/>
      <c r="S19" s="191"/>
      <c r="T19" s="621"/>
      <c r="U19" s="191"/>
      <c r="V19" s="621"/>
      <c r="W19" s="191"/>
      <c r="X19" s="621"/>
      <c r="Y19" s="191"/>
      <c r="Z19" s="621"/>
      <c r="AA19" s="273"/>
      <c r="AB19" s="621"/>
      <c r="AC19" s="192"/>
      <c r="AD19" s="203"/>
    </row>
    <row r="20" spans="1:30" ht="8.25" customHeight="1" x14ac:dyDescent="0.2">
      <c r="B20" s="19"/>
      <c r="E20" s="19"/>
      <c r="F20" s="621"/>
      <c r="G20" s="191"/>
      <c r="H20" s="621"/>
      <c r="I20" s="191"/>
      <c r="J20" s="621"/>
      <c r="K20" s="191"/>
      <c r="L20" s="621"/>
      <c r="M20" s="191"/>
      <c r="N20" s="621"/>
      <c r="O20" s="327"/>
      <c r="P20" s="626"/>
      <c r="Q20" s="191"/>
      <c r="R20" s="621"/>
      <c r="S20" s="191"/>
      <c r="T20" s="621"/>
      <c r="U20" s="191"/>
      <c r="V20" s="621"/>
      <c r="W20" s="273"/>
      <c r="X20" s="621"/>
      <c r="Y20" s="191"/>
      <c r="Z20" s="621"/>
      <c r="AA20" s="273"/>
      <c r="AB20" s="621"/>
      <c r="AC20" s="192"/>
      <c r="AD20" s="675"/>
    </row>
    <row r="21" spans="1:30" x14ac:dyDescent="0.2">
      <c r="A21" s="183" t="s">
        <v>12</v>
      </c>
      <c r="B21" s="19"/>
      <c r="D21" s="30" t="s">
        <v>46</v>
      </c>
      <c r="E21" s="19"/>
      <c r="F21" s="621">
        <v>49</v>
      </c>
      <c r="G21" s="482">
        <v>0.77</v>
      </c>
      <c r="H21" s="621">
        <v>11449</v>
      </c>
      <c r="I21" s="482">
        <v>178.87</v>
      </c>
      <c r="J21" s="621">
        <v>54059</v>
      </c>
      <c r="K21" s="482">
        <v>844.57</v>
      </c>
      <c r="L21" s="621">
        <v>4709</v>
      </c>
      <c r="M21" s="482">
        <v>73.58</v>
      </c>
      <c r="N21" s="621">
        <v>49349</v>
      </c>
      <c r="O21" s="484">
        <v>771</v>
      </c>
      <c r="P21" s="626">
        <v>41931</v>
      </c>
      <c r="Q21" s="482">
        <v>655.1</v>
      </c>
      <c r="R21" s="621">
        <v>7993</v>
      </c>
      <c r="S21" s="482">
        <v>124.88</v>
      </c>
      <c r="T21" s="621">
        <v>121</v>
      </c>
      <c r="U21" s="482">
        <v>1.89</v>
      </c>
      <c r="V21" s="621">
        <v>0</v>
      </c>
      <c r="W21" s="482">
        <v>0</v>
      </c>
      <c r="X21" s="621">
        <v>110893</v>
      </c>
      <c r="Y21" s="484">
        <v>1732.51</v>
      </c>
      <c r="Z21" s="621">
        <v>0</v>
      </c>
      <c r="AA21" s="484">
        <v>0</v>
      </c>
      <c r="AB21" s="621">
        <v>110893</v>
      </c>
      <c r="AC21" s="484">
        <v>1732.51</v>
      </c>
      <c r="AD21" s="203" t="s">
        <v>12</v>
      </c>
    </row>
    <row r="22" spans="1:30" ht="8.25" customHeight="1" x14ac:dyDescent="0.2">
      <c r="A22" s="183"/>
      <c r="B22" s="19"/>
      <c r="D22" s="30"/>
      <c r="E22" s="19"/>
      <c r="F22" s="621"/>
      <c r="G22" s="328"/>
      <c r="H22" s="621"/>
      <c r="I22" s="328"/>
      <c r="J22" s="621"/>
      <c r="K22" s="328"/>
      <c r="L22" s="621"/>
      <c r="M22" s="328"/>
      <c r="N22" s="621"/>
      <c r="O22" s="329"/>
      <c r="P22" s="626"/>
      <c r="Q22" s="328"/>
      <c r="R22" s="621"/>
      <c r="S22" s="328"/>
      <c r="T22" s="621"/>
      <c r="U22" s="328"/>
      <c r="V22" s="621"/>
      <c r="W22" s="191"/>
      <c r="X22" s="621"/>
      <c r="Y22" s="328"/>
      <c r="Z22" s="621"/>
      <c r="AA22" s="273"/>
      <c r="AB22" s="621"/>
      <c r="AC22" s="329"/>
      <c r="AD22" s="203"/>
    </row>
    <row r="23" spans="1:30" ht="8.25" customHeight="1" x14ac:dyDescent="0.2">
      <c r="B23" s="19"/>
      <c r="E23" s="19"/>
      <c r="F23" s="621"/>
      <c r="G23" s="328"/>
      <c r="H23" s="621"/>
      <c r="I23" s="328"/>
      <c r="J23" s="621"/>
      <c r="K23" s="328"/>
      <c r="L23" s="621"/>
      <c r="M23" s="328"/>
      <c r="N23" s="621"/>
      <c r="O23" s="329"/>
      <c r="P23" s="626"/>
      <c r="Q23" s="328"/>
      <c r="R23" s="621"/>
      <c r="S23" s="328"/>
      <c r="T23" s="621"/>
      <c r="U23" s="328"/>
      <c r="V23" s="621"/>
      <c r="W23" s="191"/>
      <c r="X23" s="621"/>
      <c r="Y23" s="328"/>
      <c r="Z23" s="621"/>
      <c r="AA23" s="273"/>
      <c r="AB23" s="621"/>
      <c r="AC23" s="329"/>
      <c r="AD23" s="675"/>
    </row>
    <row r="24" spans="1:30" s="43" customFormat="1" x14ac:dyDescent="0.2">
      <c r="A24" s="183" t="s">
        <v>14</v>
      </c>
      <c r="B24" s="27"/>
      <c r="D24" s="86" t="s">
        <v>23</v>
      </c>
      <c r="E24" s="27"/>
      <c r="F24" s="627">
        <v>499</v>
      </c>
      <c r="G24" s="483">
        <v>0.28999999999999998</v>
      </c>
      <c r="H24" s="627">
        <v>377834</v>
      </c>
      <c r="I24" s="483">
        <v>220.63</v>
      </c>
      <c r="J24" s="627">
        <v>3399570</v>
      </c>
      <c r="K24" s="483">
        <v>1985.16</v>
      </c>
      <c r="L24" s="627">
        <v>278616</v>
      </c>
      <c r="M24" s="483">
        <v>162.69999999999999</v>
      </c>
      <c r="N24" s="627">
        <v>3120954</v>
      </c>
      <c r="O24" s="485">
        <v>1822.46</v>
      </c>
      <c r="P24" s="634">
        <v>1466502</v>
      </c>
      <c r="Q24" s="483">
        <v>856.36</v>
      </c>
      <c r="R24" s="627">
        <v>350860</v>
      </c>
      <c r="S24" s="483">
        <v>204.88</v>
      </c>
      <c r="T24" s="627">
        <v>4617</v>
      </c>
      <c r="U24" s="483">
        <v>2.7</v>
      </c>
      <c r="V24" s="627">
        <v>12553</v>
      </c>
      <c r="W24" s="483">
        <v>7.33</v>
      </c>
      <c r="X24" s="627">
        <v>5333819</v>
      </c>
      <c r="Y24" s="485">
        <v>3114.65</v>
      </c>
      <c r="Z24" s="627">
        <v>0</v>
      </c>
      <c r="AA24" s="485">
        <v>0</v>
      </c>
      <c r="AB24" s="627">
        <v>5333819</v>
      </c>
      <c r="AC24" s="485">
        <v>3114.65</v>
      </c>
      <c r="AD24" s="205" t="s">
        <v>14</v>
      </c>
    </row>
    <row r="25" spans="1:30" x14ac:dyDescent="0.2">
      <c r="B25" s="19"/>
      <c r="E25" s="19"/>
      <c r="F25" s="312"/>
      <c r="G25" s="330"/>
      <c r="H25" s="621"/>
      <c r="I25" s="315"/>
      <c r="J25" s="621"/>
      <c r="K25" s="315"/>
      <c r="L25" s="621"/>
      <c r="M25" s="315"/>
      <c r="N25" s="621"/>
      <c r="O25" s="329"/>
      <c r="P25" s="626"/>
      <c r="Q25" s="315"/>
      <c r="R25" s="621"/>
      <c r="S25" s="315"/>
      <c r="T25" s="621"/>
      <c r="U25" s="315"/>
      <c r="V25" s="621"/>
      <c r="W25" s="336"/>
      <c r="X25" s="621"/>
      <c r="Y25" s="315"/>
      <c r="Z25" s="621"/>
      <c r="AA25" s="315"/>
      <c r="AB25" s="621"/>
      <c r="AC25" s="14"/>
      <c r="AD25" s="675"/>
    </row>
    <row r="26" spans="1:30" x14ac:dyDescent="0.2">
      <c r="B26" s="19"/>
      <c r="E26" s="19"/>
      <c r="F26" s="19"/>
      <c r="G26" s="331"/>
      <c r="H26" s="621"/>
      <c r="I26" s="315"/>
      <c r="J26" s="621"/>
      <c r="K26" s="315"/>
      <c r="L26" s="621"/>
      <c r="M26" s="315"/>
      <c r="N26" s="621"/>
      <c r="O26" s="329"/>
      <c r="P26" s="626"/>
      <c r="Q26" s="315"/>
      <c r="R26" s="621"/>
      <c r="S26" s="315"/>
      <c r="T26" s="621"/>
      <c r="U26" s="315"/>
      <c r="V26" s="621"/>
      <c r="W26" s="336"/>
      <c r="X26" s="621"/>
      <c r="Y26" s="315"/>
      <c r="Z26" s="621"/>
      <c r="AA26" s="692"/>
      <c r="AB26" s="621"/>
      <c r="AC26" s="14"/>
      <c r="AD26" s="675"/>
    </row>
    <row r="27" spans="1:30" x14ac:dyDescent="0.2">
      <c r="B27" s="19"/>
      <c r="D27" s="43" t="s">
        <v>24</v>
      </c>
      <c r="E27" s="19"/>
      <c r="F27" s="19"/>
      <c r="G27" s="331"/>
      <c r="H27" s="621"/>
      <c r="I27" s="315"/>
      <c r="J27" s="621"/>
      <c r="K27" s="315"/>
      <c r="L27" s="621"/>
      <c r="M27" s="315"/>
      <c r="N27" s="621"/>
      <c r="O27" s="329"/>
      <c r="P27" s="626"/>
      <c r="Q27" s="315"/>
      <c r="R27" s="621"/>
      <c r="S27" s="315"/>
      <c r="T27" s="621"/>
      <c r="U27" s="315"/>
      <c r="V27" s="621"/>
      <c r="W27" s="336"/>
      <c r="X27" s="621"/>
      <c r="Y27" s="315"/>
      <c r="Z27" s="621"/>
      <c r="AA27" s="692"/>
      <c r="AB27" s="621"/>
      <c r="AC27" s="14"/>
      <c r="AD27" s="675"/>
    </row>
    <row r="28" spans="1:30" ht="8.25" customHeight="1" x14ac:dyDescent="0.2">
      <c r="B28" s="19"/>
      <c r="D28" s="43"/>
      <c r="E28" s="19"/>
      <c r="F28" s="19"/>
      <c r="G28" s="331"/>
      <c r="H28" s="621"/>
      <c r="I28" s="315"/>
      <c r="J28" s="621"/>
      <c r="K28" s="315"/>
      <c r="L28" s="621"/>
      <c r="M28" s="315"/>
      <c r="N28" s="621"/>
      <c r="O28" s="329"/>
      <c r="P28" s="626"/>
      <c r="Q28" s="315"/>
      <c r="R28" s="621"/>
      <c r="S28" s="315"/>
      <c r="T28" s="621"/>
      <c r="U28" s="315"/>
      <c r="V28" s="621"/>
      <c r="W28" s="336"/>
      <c r="X28" s="621"/>
      <c r="Y28" s="315"/>
      <c r="Z28" s="621"/>
      <c r="AA28" s="692"/>
      <c r="AB28" s="621"/>
      <c r="AC28" s="14"/>
      <c r="AD28" s="675"/>
    </row>
    <row r="29" spans="1:30" x14ac:dyDescent="0.2">
      <c r="A29" s="183" t="s">
        <v>8</v>
      </c>
      <c r="B29" s="19"/>
      <c r="D29" s="30" t="s">
        <v>47</v>
      </c>
      <c r="E29" s="19"/>
      <c r="F29" s="621">
        <v>904</v>
      </c>
      <c r="G29" s="482">
        <v>7.96</v>
      </c>
      <c r="H29" s="621">
        <v>11902</v>
      </c>
      <c r="I29" s="482">
        <v>104.77</v>
      </c>
      <c r="J29" s="621">
        <v>175173</v>
      </c>
      <c r="K29" s="482">
        <v>1542</v>
      </c>
      <c r="L29" s="621">
        <v>22066</v>
      </c>
      <c r="M29" s="482">
        <v>194.24</v>
      </c>
      <c r="N29" s="621">
        <v>153106</v>
      </c>
      <c r="O29" s="484">
        <v>1347.76</v>
      </c>
      <c r="P29" s="626">
        <v>71883</v>
      </c>
      <c r="Q29" s="482">
        <v>632.77</v>
      </c>
      <c r="R29" s="621">
        <v>11760</v>
      </c>
      <c r="S29" s="482">
        <v>103.52</v>
      </c>
      <c r="T29" s="621">
        <v>221</v>
      </c>
      <c r="U29" s="482">
        <v>1.95</v>
      </c>
      <c r="V29" s="621">
        <v>0</v>
      </c>
      <c r="W29" s="482">
        <v>0</v>
      </c>
      <c r="X29" s="621">
        <v>249776</v>
      </c>
      <c r="Y29" s="484">
        <v>2198.7199999999998</v>
      </c>
      <c r="Z29" s="621">
        <v>0</v>
      </c>
      <c r="AA29" s="484">
        <v>0</v>
      </c>
      <c r="AB29" s="621">
        <v>249776</v>
      </c>
      <c r="AC29" s="484">
        <v>2198.7199999999998</v>
      </c>
      <c r="AD29" s="676">
        <v>1</v>
      </c>
    </row>
    <row r="30" spans="1:30" ht="8.25" customHeight="1" x14ac:dyDescent="0.2">
      <c r="A30" s="183"/>
      <c r="B30" s="19"/>
      <c r="D30" s="30"/>
      <c r="E30" s="19"/>
      <c r="F30" s="621"/>
      <c r="G30" s="191"/>
      <c r="H30" s="621"/>
      <c r="I30" s="191"/>
      <c r="J30" s="621"/>
      <c r="K30" s="191"/>
      <c r="L30" s="621"/>
      <c r="M30" s="191"/>
      <c r="N30" s="621"/>
      <c r="O30" s="192"/>
      <c r="P30" s="626"/>
      <c r="Q30" s="191"/>
      <c r="R30" s="621"/>
      <c r="S30" s="191"/>
      <c r="T30" s="621"/>
      <c r="U30" s="191"/>
      <c r="V30" s="621"/>
      <c r="W30" s="336"/>
      <c r="X30" s="621"/>
      <c r="Y30" s="191"/>
      <c r="Z30" s="621"/>
      <c r="AA30" s="337"/>
      <c r="AB30" s="621"/>
      <c r="AC30" s="192"/>
      <c r="AD30" s="676"/>
    </row>
    <row r="31" spans="1:30" ht="8.25" customHeight="1" x14ac:dyDescent="0.2">
      <c r="B31" s="19"/>
      <c r="E31" s="19"/>
      <c r="F31" s="621"/>
      <c r="G31" s="191"/>
      <c r="H31" s="621"/>
      <c r="I31" s="191"/>
      <c r="J31" s="621"/>
      <c r="K31" s="191"/>
      <c r="L31" s="621"/>
      <c r="M31" s="191"/>
      <c r="N31" s="621"/>
      <c r="O31" s="192"/>
      <c r="P31" s="626"/>
      <c r="Q31" s="191"/>
      <c r="R31" s="621"/>
      <c r="S31" s="191"/>
      <c r="T31" s="621"/>
      <c r="U31" s="191"/>
      <c r="V31" s="621"/>
      <c r="W31" s="336"/>
      <c r="X31" s="621"/>
      <c r="Y31" s="191"/>
      <c r="Z31" s="621"/>
      <c r="AA31" s="337"/>
      <c r="AB31" s="621"/>
      <c r="AC31" s="192"/>
      <c r="AD31" s="677"/>
    </row>
    <row r="32" spans="1:30" x14ac:dyDescent="0.2">
      <c r="A32" s="183" t="s">
        <v>10</v>
      </c>
      <c r="B32" s="19"/>
      <c r="D32" s="30" t="s">
        <v>48</v>
      </c>
      <c r="E32" s="19"/>
      <c r="F32" s="621">
        <v>626</v>
      </c>
      <c r="G32" s="482">
        <v>5.83</v>
      </c>
      <c r="H32" s="621">
        <v>14010</v>
      </c>
      <c r="I32" s="482">
        <v>130.54</v>
      </c>
      <c r="J32" s="621">
        <v>72895</v>
      </c>
      <c r="K32" s="482">
        <v>679.19</v>
      </c>
      <c r="L32" s="621">
        <v>7972</v>
      </c>
      <c r="M32" s="482">
        <v>74.28</v>
      </c>
      <c r="N32" s="621">
        <v>64923</v>
      </c>
      <c r="O32" s="484">
        <v>604.91</v>
      </c>
      <c r="P32" s="626">
        <v>59215</v>
      </c>
      <c r="Q32" s="482">
        <v>551.72</v>
      </c>
      <c r="R32" s="621">
        <v>7228</v>
      </c>
      <c r="S32" s="482">
        <v>67.34</v>
      </c>
      <c r="T32" s="621">
        <v>290</v>
      </c>
      <c r="U32" s="482">
        <v>2.7</v>
      </c>
      <c r="V32" s="621">
        <v>1401</v>
      </c>
      <c r="W32" s="482">
        <v>13.05</v>
      </c>
      <c r="X32" s="621">
        <v>147692</v>
      </c>
      <c r="Y32" s="484">
        <v>1376.09</v>
      </c>
      <c r="Z32" s="621">
        <v>15</v>
      </c>
      <c r="AA32" s="484">
        <v>0.14000000000000001</v>
      </c>
      <c r="AB32" s="621">
        <v>147707</v>
      </c>
      <c r="AC32" s="484">
        <v>1376.23</v>
      </c>
      <c r="AD32" s="676">
        <v>2</v>
      </c>
    </row>
    <row r="33" spans="1:30" ht="8.25" customHeight="1" x14ac:dyDescent="0.2">
      <c r="A33" s="183"/>
      <c r="B33" s="19"/>
      <c r="D33" s="30"/>
      <c r="E33" s="19"/>
      <c r="F33" s="621"/>
      <c r="G33" s="191"/>
      <c r="H33" s="621"/>
      <c r="I33" s="191"/>
      <c r="J33" s="621"/>
      <c r="K33" s="191"/>
      <c r="L33" s="621"/>
      <c r="M33" s="191"/>
      <c r="N33" s="621"/>
      <c r="O33" s="192"/>
      <c r="P33" s="626"/>
      <c r="Q33" s="191"/>
      <c r="R33" s="621"/>
      <c r="S33" s="191"/>
      <c r="T33" s="621"/>
      <c r="U33" s="191"/>
      <c r="V33" s="621"/>
      <c r="W33" s="336"/>
      <c r="X33" s="621"/>
      <c r="Y33" s="191"/>
      <c r="Z33" s="621"/>
      <c r="AA33" s="337"/>
      <c r="AB33" s="621"/>
      <c r="AC33" s="192"/>
      <c r="AD33" s="676"/>
    </row>
    <row r="34" spans="1:30" x14ac:dyDescent="0.2">
      <c r="A34" s="183" t="s">
        <v>12</v>
      </c>
      <c r="B34" s="19"/>
      <c r="D34" s="15" t="s">
        <v>629</v>
      </c>
      <c r="E34" s="19"/>
      <c r="F34" s="621"/>
      <c r="G34" s="191"/>
      <c r="H34" s="621"/>
      <c r="I34" s="191"/>
      <c r="J34" s="621"/>
      <c r="K34" s="191"/>
      <c r="L34" s="621"/>
      <c r="M34" s="191"/>
      <c r="N34" s="621"/>
      <c r="O34" s="192"/>
      <c r="P34" s="626"/>
      <c r="Q34" s="191"/>
      <c r="R34" s="621"/>
      <c r="S34" s="191"/>
      <c r="T34" s="621"/>
      <c r="U34" s="191"/>
      <c r="V34" s="621"/>
      <c r="W34" s="336"/>
      <c r="X34" s="621"/>
      <c r="Y34" s="191"/>
      <c r="Z34" s="621"/>
      <c r="AA34" s="337"/>
      <c r="AB34" s="621"/>
      <c r="AC34" s="192"/>
      <c r="AD34" s="677"/>
    </row>
    <row r="35" spans="1:30" x14ac:dyDescent="0.2">
      <c r="B35" s="19"/>
      <c r="D35" s="30" t="s">
        <v>633</v>
      </c>
      <c r="E35" s="19"/>
      <c r="F35" s="621">
        <v>679</v>
      </c>
      <c r="G35" s="482">
        <v>5.24</v>
      </c>
      <c r="H35" s="621">
        <v>15582</v>
      </c>
      <c r="I35" s="482">
        <v>120.12</v>
      </c>
      <c r="J35" s="621">
        <v>74269</v>
      </c>
      <c r="K35" s="482">
        <v>572.5</v>
      </c>
      <c r="L35" s="621">
        <v>7536</v>
      </c>
      <c r="M35" s="482">
        <v>58.09</v>
      </c>
      <c r="N35" s="621">
        <v>66733</v>
      </c>
      <c r="O35" s="484">
        <v>514.41</v>
      </c>
      <c r="P35" s="626">
        <v>92930</v>
      </c>
      <c r="Q35" s="482">
        <v>716.34</v>
      </c>
      <c r="R35" s="621">
        <v>8196</v>
      </c>
      <c r="S35" s="482">
        <v>63.18</v>
      </c>
      <c r="T35" s="621">
        <v>404</v>
      </c>
      <c r="U35" s="482">
        <v>3.12</v>
      </c>
      <c r="V35" s="621">
        <v>1099</v>
      </c>
      <c r="W35" s="482">
        <v>8.4700000000000006</v>
      </c>
      <c r="X35" s="621">
        <v>185624</v>
      </c>
      <c r="Y35" s="484">
        <v>1430.87</v>
      </c>
      <c r="Z35" s="621">
        <v>0</v>
      </c>
      <c r="AA35" s="484">
        <v>0</v>
      </c>
      <c r="AB35" s="621">
        <v>185625</v>
      </c>
      <c r="AC35" s="484">
        <v>1430.88</v>
      </c>
      <c r="AD35" s="676">
        <v>3</v>
      </c>
    </row>
    <row r="36" spans="1:30" ht="8.25" customHeight="1" x14ac:dyDescent="0.2">
      <c r="A36" s="183"/>
      <c r="B36" s="19"/>
      <c r="D36" s="30"/>
      <c r="E36" s="19"/>
      <c r="F36" s="621"/>
      <c r="G36" s="191"/>
      <c r="H36" s="621"/>
      <c r="I36" s="191"/>
      <c r="J36" s="621"/>
      <c r="K36" s="191"/>
      <c r="L36" s="621"/>
      <c r="M36" s="191"/>
      <c r="N36" s="621"/>
      <c r="O36" s="192"/>
      <c r="P36" s="626"/>
      <c r="Q36" s="191"/>
      <c r="R36" s="621"/>
      <c r="S36" s="191"/>
      <c r="T36" s="621"/>
      <c r="U36" s="191"/>
      <c r="V36" s="621"/>
      <c r="W36" s="336"/>
      <c r="X36" s="621"/>
      <c r="Y36" s="191"/>
      <c r="Z36" s="621"/>
      <c r="AA36" s="191"/>
      <c r="AB36" s="621"/>
      <c r="AC36" s="192"/>
      <c r="AD36" s="676"/>
    </row>
    <row r="37" spans="1:30" ht="8.25" customHeight="1" x14ac:dyDescent="0.2">
      <c r="B37" s="19"/>
      <c r="E37" s="19"/>
      <c r="F37" s="621"/>
      <c r="G37" s="191"/>
      <c r="H37" s="621"/>
      <c r="I37" s="191"/>
      <c r="J37" s="621"/>
      <c r="K37" s="191"/>
      <c r="L37" s="621"/>
      <c r="M37" s="191"/>
      <c r="N37" s="621"/>
      <c r="O37" s="192"/>
      <c r="P37" s="626"/>
      <c r="Q37" s="191"/>
      <c r="R37" s="621"/>
      <c r="S37" s="191"/>
      <c r="T37" s="621"/>
      <c r="U37" s="191"/>
      <c r="V37" s="621"/>
      <c r="W37" s="336"/>
      <c r="X37" s="621"/>
      <c r="Y37" s="191"/>
      <c r="Z37" s="621"/>
      <c r="AA37" s="191"/>
      <c r="AB37" s="621"/>
      <c r="AC37" s="192"/>
      <c r="AD37" s="677"/>
    </row>
    <row r="38" spans="1:30" x14ac:dyDescent="0.2">
      <c r="A38" s="183" t="s">
        <v>14</v>
      </c>
      <c r="B38" s="19"/>
      <c r="D38" s="30" t="s">
        <v>50</v>
      </c>
      <c r="E38" s="19"/>
      <c r="F38" s="621">
        <v>1049</v>
      </c>
      <c r="G38" s="482">
        <v>6.7</v>
      </c>
      <c r="H38" s="621">
        <v>18034</v>
      </c>
      <c r="I38" s="482">
        <v>115.13</v>
      </c>
      <c r="J38" s="621">
        <v>85911</v>
      </c>
      <c r="K38" s="482">
        <v>548.46</v>
      </c>
      <c r="L38" s="621">
        <v>9063</v>
      </c>
      <c r="M38" s="482">
        <v>57.86</v>
      </c>
      <c r="N38" s="621">
        <v>76847</v>
      </c>
      <c r="O38" s="484">
        <v>490.6</v>
      </c>
      <c r="P38" s="626">
        <v>126682</v>
      </c>
      <c r="Q38" s="482">
        <v>808.74</v>
      </c>
      <c r="R38" s="621">
        <v>8872</v>
      </c>
      <c r="S38" s="482">
        <v>56.64</v>
      </c>
      <c r="T38" s="621">
        <v>504</v>
      </c>
      <c r="U38" s="482">
        <v>3.22</v>
      </c>
      <c r="V38" s="621">
        <v>0</v>
      </c>
      <c r="W38" s="482">
        <v>0</v>
      </c>
      <c r="X38" s="621">
        <v>231988</v>
      </c>
      <c r="Y38" s="484">
        <v>1481.03</v>
      </c>
      <c r="Z38" s="621">
        <v>0</v>
      </c>
      <c r="AA38" s="484">
        <v>0</v>
      </c>
      <c r="AB38" s="621">
        <v>231988</v>
      </c>
      <c r="AC38" s="484">
        <v>1481.03</v>
      </c>
      <c r="AD38" s="676">
        <v>4</v>
      </c>
    </row>
    <row r="39" spans="1:30" ht="8.25" customHeight="1" x14ac:dyDescent="0.2">
      <c r="A39" s="183"/>
      <c r="B39" s="19"/>
      <c r="D39" s="30"/>
      <c r="E39" s="19"/>
      <c r="F39" s="621"/>
      <c r="G39" s="191"/>
      <c r="H39" s="621"/>
      <c r="I39" s="191"/>
      <c r="J39" s="621"/>
      <c r="K39" s="191"/>
      <c r="L39" s="621"/>
      <c r="M39" s="191"/>
      <c r="N39" s="621"/>
      <c r="O39" s="192"/>
      <c r="P39" s="626"/>
      <c r="Q39" s="191"/>
      <c r="R39" s="621"/>
      <c r="S39" s="191"/>
      <c r="T39" s="621"/>
      <c r="U39" s="191"/>
      <c r="V39" s="621"/>
      <c r="W39" s="191"/>
      <c r="X39" s="621"/>
      <c r="Y39" s="191"/>
      <c r="Z39" s="621"/>
      <c r="AA39" s="337"/>
      <c r="AB39" s="621"/>
      <c r="AC39" s="192"/>
      <c r="AD39" s="676"/>
    </row>
    <row r="40" spans="1:30" ht="8.25" customHeight="1" x14ac:dyDescent="0.2">
      <c r="B40" s="19"/>
      <c r="E40" s="19"/>
      <c r="F40" s="621"/>
      <c r="G40" s="191"/>
      <c r="H40" s="621"/>
      <c r="I40" s="191"/>
      <c r="J40" s="621"/>
      <c r="K40" s="191"/>
      <c r="L40" s="621"/>
      <c r="M40" s="191"/>
      <c r="N40" s="621"/>
      <c r="O40" s="192"/>
      <c r="P40" s="626"/>
      <c r="Q40" s="191"/>
      <c r="R40" s="621"/>
      <c r="S40" s="191"/>
      <c r="T40" s="621"/>
      <c r="U40" s="191"/>
      <c r="V40" s="621"/>
      <c r="W40" s="191"/>
      <c r="X40" s="621"/>
      <c r="Y40" s="191"/>
      <c r="Z40" s="621"/>
      <c r="AA40" s="337"/>
      <c r="AB40" s="621"/>
      <c r="AC40" s="192"/>
      <c r="AD40" s="677"/>
    </row>
    <row r="41" spans="1:30" x14ac:dyDescent="0.2">
      <c r="A41" s="183" t="s">
        <v>16</v>
      </c>
      <c r="B41" s="19"/>
      <c r="D41" s="30" t="s">
        <v>51</v>
      </c>
      <c r="E41" s="19"/>
      <c r="F41" s="621">
        <v>835</v>
      </c>
      <c r="G41" s="482">
        <v>5.69</v>
      </c>
      <c r="H41" s="621">
        <v>19408</v>
      </c>
      <c r="I41" s="482">
        <v>132.38999999999999</v>
      </c>
      <c r="J41" s="621">
        <v>84999</v>
      </c>
      <c r="K41" s="482">
        <v>579.80999999999995</v>
      </c>
      <c r="L41" s="621">
        <v>9460</v>
      </c>
      <c r="M41" s="482">
        <v>64.53</v>
      </c>
      <c r="N41" s="621">
        <v>75539</v>
      </c>
      <c r="O41" s="484">
        <v>515.28</v>
      </c>
      <c r="P41" s="626">
        <v>120566</v>
      </c>
      <c r="Q41" s="482">
        <v>822.43</v>
      </c>
      <c r="R41" s="621">
        <v>8564</v>
      </c>
      <c r="S41" s="482">
        <v>58.42</v>
      </c>
      <c r="T41" s="621">
        <v>423</v>
      </c>
      <c r="U41" s="482">
        <v>2.88</v>
      </c>
      <c r="V41" s="621">
        <v>0</v>
      </c>
      <c r="W41" s="482">
        <v>0</v>
      </c>
      <c r="X41" s="621">
        <v>225333</v>
      </c>
      <c r="Y41" s="484">
        <v>1537.09</v>
      </c>
      <c r="Z41" s="621">
        <v>60</v>
      </c>
      <c r="AA41" s="484">
        <v>0.41</v>
      </c>
      <c r="AB41" s="621">
        <v>225393</v>
      </c>
      <c r="AC41" s="484">
        <v>1537.5</v>
      </c>
      <c r="AD41" s="676">
        <v>5</v>
      </c>
    </row>
    <row r="42" spans="1:30" ht="8.25" customHeight="1" x14ac:dyDescent="0.2">
      <c r="A42" s="183"/>
      <c r="B42" s="19"/>
      <c r="D42" s="30"/>
      <c r="E42" s="19"/>
      <c r="F42" s="621"/>
      <c r="G42" s="191"/>
      <c r="H42" s="621"/>
      <c r="I42" s="191"/>
      <c r="J42" s="621"/>
      <c r="K42" s="191"/>
      <c r="L42" s="621"/>
      <c r="M42" s="191"/>
      <c r="N42" s="621"/>
      <c r="O42" s="192"/>
      <c r="P42" s="626"/>
      <c r="Q42" s="191"/>
      <c r="R42" s="621"/>
      <c r="S42" s="191"/>
      <c r="T42" s="621"/>
      <c r="U42" s="191"/>
      <c r="V42" s="621"/>
      <c r="W42" s="191"/>
      <c r="X42" s="621"/>
      <c r="Y42" s="191"/>
      <c r="Z42" s="621"/>
      <c r="AA42" s="337"/>
      <c r="AB42" s="621"/>
      <c r="AC42" s="192"/>
      <c r="AD42" s="676"/>
    </row>
    <row r="43" spans="1:30" ht="8.25" customHeight="1" x14ac:dyDescent="0.2">
      <c r="B43" s="19"/>
      <c r="E43" s="19"/>
      <c r="F43" s="621"/>
      <c r="G43" s="191"/>
      <c r="H43" s="621"/>
      <c r="I43" s="191"/>
      <c r="J43" s="621"/>
      <c r="K43" s="191"/>
      <c r="L43" s="621"/>
      <c r="M43" s="191"/>
      <c r="N43" s="621"/>
      <c r="O43" s="192"/>
      <c r="P43" s="626"/>
      <c r="Q43" s="191"/>
      <c r="R43" s="621"/>
      <c r="S43" s="191"/>
      <c r="T43" s="621"/>
      <c r="U43" s="191"/>
      <c r="V43" s="621"/>
      <c r="W43" s="191"/>
      <c r="X43" s="621"/>
      <c r="Y43" s="191"/>
      <c r="Z43" s="621"/>
      <c r="AA43" s="337"/>
      <c r="AB43" s="621"/>
      <c r="AC43" s="192"/>
      <c r="AD43" s="677"/>
    </row>
    <row r="44" spans="1:30" x14ac:dyDescent="0.2">
      <c r="A44" s="183" t="s">
        <v>18</v>
      </c>
      <c r="B44" s="19"/>
      <c r="D44" s="30" t="s">
        <v>52</v>
      </c>
      <c r="E44" s="19"/>
      <c r="F44" s="621">
        <v>1633</v>
      </c>
      <c r="G44" s="482">
        <v>12.1</v>
      </c>
      <c r="H44" s="621">
        <v>12542</v>
      </c>
      <c r="I44" s="482">
        <v>92.89</v>
      </c>
      <c r="J44" s="621">
        <v>66069</v>
      </c>
      <c r="K44" s="482">
        <v>489.31</v>
      </c>
      <c r="L44" s="621">
        <v>6474</v>
      </c>
      <c r="M44" s="482">
        <v>47.95</v>
      </c>
      <c r="N44" s="621">
        <v>59595</v>
      </c>
      <c r="O44" s="484">
        <v>441.37</v>
      </c>
      <c r="P44" s="626">
        <v>106606</v>
      </c>
      <c r="Q44" s="482">
        <v>789.54</v>
      </c>
      <c r="R44" s="621">
        <v>8433</v>
      </c>
      <c r="S44" s="482">
        <v>62.46</v>
      </c>
      <c r="T44" s="621">
        <v>300</v>
      </c>
      <c r="U44" s="482">
        <v>2.2200000000000002</v>
      </c>
      <c r="V44" s="621">
        <v>0</v>
      </c>
      <c r="W44" s="482">
        <v>0</v>
      </c>
      <c r="X44" s="621">
        <v>189110</v>
      </c>
      <c r="Y44" s="484">
        <v>1400.58</v>
      </c>
      <c r="Z44" s="621">
        <v>4</v>
      </c>
      <c r="AA44" s="484">
        <v>0.03</v>
      </c>
      <c r="AB44" s="621">
        <v>189114</v>
      </c>
      <c r="AC44" s="484">
        <v>1400.6</v>
      </c>
      <c r="AD44" s="676">
        <v>6</v>
      </c>
    </row>
    <row r="45" spans="1:30" ht="8.25" customHeight="1" x14ac:dyDescent="0.2">
      <c r="A45" s="183"/>
      <c r="B45" s="19"/>
      <c r="D45" s="30"/>
      <c r="E45" s="19"/>
      <c r="F45" s="621"/>
      <c r="G45" s="191"/>
      <c r="H45" s="621"/>
      <c r="I45" s="191"/>
      <c r="J45" s="621"/>
      <c r="K45" s="191"/>
      <c r="L45" s="621"/>
      <c r="M45" s="191"/>
      <c r="N45" s="621"/>
      <c r="O45" s="192"/>
      <c r="P45" s="626"/>
      <c r="Q45" s="191"/>
      <c r="R45" s="621"/>
      <c r="S45" s="191"/>
      <c r="T45" s="621"/>
      <c r="U45" s="191"/>
      <c r="V45" s="621"/>
      <c r="W45" s="191"/>
      <c r="X45" s="621"/>
      <c r="Y45" s="191"/>
      <c r="Z45" s="621"/>
      <c r="AA45" s="337"/>
      <c r="AB45" s="621"/>
      <c r="AC45" s="192"/>
      <c r="AD45" s="676"/>
    </row>
    <row r="46" spans="1:30" ht="8.25" customHeight="1" x14ac:dyDescent="0.2">
      <c r="B46" s="19"/>
      <c r="E46" s="19"/>
      <c r="F46" s="621"/>
      <c r="G46" s="191"/>
      <c r="H46" s="621"/>
      <c r="I46" s="191"/>
      <c r="J46" s="621"/>
      <c r="K46" s="191"/>
      <c r="L46" s="621"/>
      <c r="M46" s="191"/>
      <c r="N46" s="621"/>
      <c r="O46" s="192"/>
      <c r="P46" s="626"/>
      <c r="Q46" s="191"/>
      <c r="R46" s="621"/>
      <c r="S46" s="191"/>
      <c r="T46" s="621"/>
      <c r="U46" s="191"/>
      <c r="V46" s="621"/>
      <c r="W46" s="191"/>
      <c r="X46" s="621"/>
      <c r="Y46" s="191"/>
      <c r="Z46" s="621"/>
      <c r="AA46" s="337"/>
      <c r="AB46" s="621"/>
      <c r="AC46" s="192"/>
      <c r="AD46" s="677"/>
    </row>
    <row r="47" spans="1:30" x14ac:dyDescent="0.2">
      <c r="A47" s="183" t="s">
        <v>20</v>
      </c>
      <c r="B47" s="19"/>
      <c r="D47" s="30" t="s">
        <v>53</v>
      </c>
      <c r="E47" s="19"/>
      <c r="F47" s="621">
        <v>1657</v>
      </c>
      <c r="G47" s="482">
        <v>11.77</v>
      </c>
      <c r="H47" s="621">
        <v>14257</v>
      </c>
      <c r="I47" s="482">
        <v>101.25</v>
      </c>
      <c r="J47" s="621">
        <v>79247</v>
      </c>
      <c r="K47" s="482">
        <v>562.79999999999995</v>
      </c>
      <c r="L47" s="621">
        <v>8608</v>
      </c>
      <c r="M47" s="482">
        <v>61.13</v>
      </c>
      <c r="N47" s="621">
        <v>70639</v>
      </c>
      <c r="O47" s="484">
        <v>501.67</v>
      </c>
      <c r="P47" s="626">
        <v>108461</v>
      </c>
      <c r="Q47" s="482">
        <v>770.28</v>
      </c>
      <c r="R47" s="621">
        <v>10225</v>
      </c>
      <c r="S47" s="482">
        <v>72.62</v>
      </c>
      <c r="T47" s="621">
        <v>304</v>
      </c>
      <c r="U47" s="482">
        <v>2.16</v>
      </c>
      <c r="V47" s="621">
        <v>0</v>
      </c>
      <c r="W47" s="482">
        <v>0</v>
      </c>
      <c r="X47" s="621">
        <v>205543</v>
      </c>
      <c r="Y47" s="484">
        <v>1459.75</v>
      </c>
      <c r="Z47" s="621">
        <v>0</v>
      </c>
      <c r="AA47" s="484">
        <v>0</v>
      </c>
      <c r="AB47" s="621">
        <v>205543</v>
      </c>
      <c r="AC47" s="484">
        <v>1459.75</v>
      </c>
      <c r="AD47" s="676">
        <v>7</v>
      </c>
    </row>
    <row r="48" spans="1:30" ht="8.25" customHeight="1" x14ac:dyDescent="0.2">
      <c r="A48" s="183"/>
      <c r="B48" s="19"/>
      <c r="D48" s="30"/>
      <c r="E48" s="19"/>
      <c r="F48" s="621"/>
      <c r="G48" s="191"/>
      <c r="H48" s="621"/>
      <c r="I48" s="191"/>
      <c r="J48" s="621"/>
      <c r="K48" s="191"/>
      <c r="L48" s="621"/>
      <c r="M48" s="191"/>
      <c r="N48" s="621"/>
      <c r="O48" s="192"/>
      <c r="P48" s="626"/>
      <c r="Q48" s="191"/>
      <c r="R48" s="621"/>
      <c r="S48" s="191"/>
      <c r="T48" s="621"/>
      <c r="U48" s="191"/>
      <c r="V48" s="621"/>
      <c r="W48" s="191"/>
      <c r="X48" s="621"/>
      <c r="Y48" s="191"/>
      <c r="Z48" s="621"/>
      <c r="AA48" s="273"/>
      <c r="AB48" s="621"/>
      <c r="AC48" s="192"/>
      <c r="AD48" s="676"/>
    </row>
    <row r="49" spans="1:30" ht="8.25" customHeight="1" x14ac:dyDescent="0.2">
      <c r="B49" s="19"/>
      <c r="E49" s="19"/>
      <c r="F49" s="621"/>
      <c r="G49" s="191"/>
      <c r="H49" s="621"/>
      <c r="I49" s="191"/>
      <c r="J49" s="621"/>
      <c r="K49" s="191"/>
      <c r="L49" s="621"/>
      <c r="M49" s="191"/>
      <c r="N49" s="621"/>
      <c r="O49" s="192"/>
      <c r="P49" s="626"/>
      <c r="Q49" s="191"/>
      <c r="R49" s="621"/>
      <c r="S49" s="191"/>
      <c r="T49" s="621"/>
      <c r="U49" s="191"/>
      <c r="V49" s="621"/>
      <c r="W49" s="191"/>
      <c r="X49" s="621"/>
      <c r="Y49" s="191"/>
      <c r="Z49" s="621"/>
      <c r="AA49" s="273"/>
      <c r="AB49" s="621"/>
      <c r="AC49" s="192"/>
      <c r="AD49" s="677"/>
    </row>
    <row r="50" spans="1:30" x14ac:dyDescent="0.2">
      <c r="A50" s="183" t="s">
        <v>22</v>
      </c>
      <c r="B50" s="19"/>
      <c r="D50" s="30" t="s">
        <v>54</v>
      </c>
      <c r="E50" s="19"/>
      <c r="F50" s="621">
        <v>1450</v>
      </c>
      <c r="G50" s="482">
        <v>7.9</v>
      </c>
      <c r="H50" s="621">
        <v>20589</v>
      </c>
      <c r="I50" s="482">
        <v>112.26</v>
      </c>
      <c r="J50" s="621">
        <v>171831</v>
      </c>
      <c r="K50" s="482">
        <v>936.91</v>
      </c>
      <c r="L50" s="621">
        <v>18595</v>
      </c>
      <c r="M50" s="482">
        <v>101.39</v>
      </c>
      <c r="N50" s="621">
        <v>153236</v>
      </c>
      <c r="O50" s="484">
        <v>835.52</v>
      </c>
      <c r="P50" s="626">
        <v>141708</v>
      </c>
      <c r="Q50" s="482">
        <v>772.66</v>
      </c>
      <c r="R50" s="621">
        <v>19516</v>
      </c>
      <c r="S50" s="482">
        <v>106.41</v>
      </c>
      <c r="T50" s="621">
        <v>397</v>
      </c>
      <c r="U50" s="482">
        <v>2.17</v>
      </c>
      <c r="V50" s="621">
        <v>155</v>
      </c>
      <c r="W50" s="482">
        <v>0.85</v>
      </c>
      <c r="X50" s="621">
        <v>337051</v>
      </c>
      <c r="Y50" s="484">
        <v>1837.77</v>
      </c>
      <c r="Z50" s="621">
        <v>0</v>
      </c>
      <c r="AA50" s="484">
        <v>0</v>
      </c>
      <c r="AB50" s="621">
        <v>337051</v>
      </c>
      <c r="AC50" s="484">
        <v>1837.77</v>
      </c>
      <c r="AD50" s="676">
        <v>8</v>
      </c>
    </row>
    <row r="51" spans="1:30" ht="8.25" customHeight="1" x14ac:dyDescent="0.2">
      <c r="A51" s="183"/>
      <c r="B51" s="19"/>
      <c r="D51" s="30"/>
      <c r="E51" s="19"/>
      <c r="F51" s="621"/>
      <c r="G51" s="191"/>
      <c r="H51" s="621"/>
      <c r="I51" s="191"/>
      <c r="J51" s="621"/>
      <c r="K51" s="191"/>
      <c r="L51" s="621"/>
      <c r="M51" s="191"/>
      <c r="N51" s="621"/>
      <c r="O51" s="192"/>
      <c r="P51" s="626"/>
      <c r="Q51" s="191"/>
      <c r="R51" s="621"/>
      <c r="S51" s="191"/>
      <c r="T51" s="621"/>
      <c r="U51" s="191"/>
      <c r="V51" s="621"/>
      <c r="W51" s="191"/>
      <c r="X51" s="621"/>
      <c r="Y51" s="191"/>
      <c r="Z51" s="621"/>
      <c r="AA51" s="273"/>
      <c r="AB51" s="621"/>
      <c r="AC51" s="192"/>
      <c r="AD51" s="676"/>
    </row>
    <row r="52" spans="1:30" ht="8.25" customHeight="1" x14ac:dyDescent="0.2">
      <c r="B52" s="19"/>
      <c r="E52" s="19"/>
      <c r="F52" s="621"/>
      <c r="G52" s="191"/>
      <c r="H52" s="621"/>
      <c r="I52" s="191"/>
      <c r="J52" s="621"/>
      <c r="K52" s="191"/>
      <c r="L52" s="621"/>
      <c r="M52" s="191"/>
      <c r="N52" s="621"/>
      <c r="O52" s="192"/>
      <c r="P52" s="626"/>
      <c r="Q52" s="191"/>
      <c r="R52" s="621"/>
      <c r="S52" s="191"/>
      <c r="T52" s="621"/>
      <c r="U52" s="191"/>
      <c r="V52" s="621"/>
      <c r="W52" s="191"/>
      <c r="X52" s="621"/>
      <c r="Y52" s="191"/>
      <c r="Z52" s="621"/>
      <c r="AA52" s="273"/>
      <c r="AB52" s="621"/>
      <c r="AC52" s="192"/>
      <c r="AD52" s="677"/>
    </row>
    <row r="53" spans="1:30" x14ac:dyDescent="0.2">
      <c r="A53" s="183" t="s">
        <v>55</v>
      </c>
      <c r="B53" s="19"/>
      <c r="D53" s="30" t="s">
        <v>56</v>
      </c>
      <c r="E53" s="19"/>
      <c r="F53" s="621">
        <v>599</v>
      </c>
      <c r="G53" s="482">
        <v>2.71</v>
      </c>
      <c r="H53" s="621">
        <v>24342</v>
      </c>
      <c r="I53" s="482">
        <v>110.11</v>
      </c>
      <c r="J53" s="621">
        <v>130272</v>
      </c>
      <c r="K53" s="482">
        <v>589.29</v>
      </c>
      <c r="L53" s="621">
        <v>13439</v>
      </c>
      <c r="M53" s="482">
        <v>60.79</v>
      </c>
      <c r="N53" s="621">
        <v>116833</v>
      </c>
      <c r="O53" s="484">
        <v>528.5</v>
      </c>
      <c r="P53" s="626">
        <v>177669</v>
      </c>
      <c r="Q53" s="482">
        <v>803.69</v>
      </c>
      <c r="R53" s="621">
        <v>11868</v>
      </c>
      <c r="S53" s="482">
        <v>53.68</v>
      </c>
      <c r="T53" s="621">
        <v>542</v>
      </c>
      <c r="U53" s="482">
        <v>2.4500000000000002</v>
      </c>
      <c r="V53" s="621">
        <v>44</v>
      </c>
      <c r="W53" s="482">
        <v>0.2</v>
      </c>
      <c r="X53" s="621">
        <v>331897</v>
      </c>
      <c r="Y53" s="484">
        <v>1501.34</v>
      </c>
      <c r="Z53" s="621">
        <v>0</v>
      </c>
      <c r="AA53" s="484">
        <v>0</v>
      </c>
      <c r="AB53" s="621">
        <v>331897</v>
      </c>
      <c r="AC53" s="484">
        <v>1501.34</v>
      </c>
      <c r="AD53" s="676">
        <v>9</v>
      </c>
    </row>
    <row r="54" spans="1:30" ht="8.25" customHeight="1" x14ac:dyDescent="0.2">
      <c r="A54" s="183"/>
      <c r="B54" s="19"/>
      <c r="D54" s="30"/>
      <c r="E54" s="19"/>
      <c r="F54" s="621"/>
      <c r="G54" s="191"/>
      <c r="H54" s="621"/>
      <c r="I54" s="191"/>
      <c r="J54" s="621"/>
      <c r="K54" s="191"/>
      <c r="L54" s="621"/>
      <c r="M54" s="191"/>
      <c r="N54" s="621"/>
      <c r="O54" s="192"/>
      <c r="P54" s="626"/>
      <c r="Q54" s="191"/>
      <c r="R54" s="621"/>
      <c r="S54" s="191"/>
      <c r="T54" s="621"/>
      <c r="U54" s="191"/>
      <c r="V54" s="621"/>
      <c r="W54" s="336"/>
      <c r="X54" s="621"/>
      <c r="Y54" s="191"/>
      <c r="Z54" s="621"/>
      <c r="AA54" s="273"/>
      <c r="AB54" s="621"/>
      <c r="AC54" s="192"/>
      <c r="AD54" s="676"/>
    </row>
    <row r="55" spans="1:30" ht="8.25" customHeight="1" x14ac:dyDescent="0.2">
      <c r="B55" s="19"/>
      <c r="E55" s="19"/>
      <c r="F55" s="621"/>
      <c r="G55" s="191"/>
      <c r="H55" s="621"/>
      <c r="I55" s="191"/>
      <c r="J55" s="621"/>
      <c r="K55" s="191"/>
      <c r="L55" s="621"/>
      <c r="M55" s="191"/>
      <c r="N55" s="621"/>
      <c r="O55" s="192"/>
      <c r="P55" s="626"/>
      <c r="Q55" s="191"/>
      <c r="R55" s="621"/>
      <c r="S55" s="191"/>
      <c r="T55" s="621"/>
      <c r="U55" s="191"/>
      <c r="V55" s="621"/>
      <c r="W55" s="336"/>
      <c r="X55" s="621"/>
      <c r="Y55" s="191"/>
      <c r="Z55" s="621"/>
      <c r="AA55" s="273"/>
      <c r="AB55" s="621"/>
      <c r="AC55" s="192"/>
      <c r="AD55" s="677"/>
    </row>
    <row r="56" spans="1:30" x14ac:dyDescent="0.2">
      <c r="A56" s="183" t="s">
        <v>57</v>
      </c>
      <c r="B56" s="19"/>
      <c r="D56" s="30" t="s">
        <v>58</v>
      </c>
      <c r="E56" s="19"/>
      <c r="F56" s="621">
        <v>414</v>
      </c>
      <c r="G56" s="482">
        <v>4.6399999999999997</v>
      </c>
      <c r="H56" s="621">
        <v>17464</v>
      </c>
      <c r="I56" s="482">
        <v>195.87</v>
      </c>
      <c r="J56" s="621">
        <v>51581</v>
      </c>
      <c r="K56" s="482">
        <v>578.5</v>
      </c>
      <c r="L56" s="621">
        <v>4864</v>
      </c>
      <c r="M56" s="482">
        <v>54.55</v>
      </c>
      <c r="N56" s="621">
        <v>46717</v>
      </c>
      <c r="O56" s="484">
        <v>523.95000000000005</v>
      </c>
      <c r="P56" s="626">
        <v>54794</v>
      </c>
      <c r="Q56" s="482">
        <v>614.54</v>
      </c>
      <c r="R56" s="621">
        <v>5841</v>
      </c>
      <c r="S56" s="482">
        <v>65.510000000000005</v>
      </c>
      <c r="T56" s="621">
        <v>352</v>
      </c>
      <c r="U56" s="482">
        <v>3.95</v>
      </c>
      <c r="V56" s="621">
        <v>5800</v>
      </c>
      <c r="W56" s="482">
        <v>65.05</v>
      </c>
      <c r="X56" s="621">
        <v>131382</v>
      </c>
      <c r="Y56" s="484">
        <v>1473.5</v>
      </c>
      <c r="Z56" s="621">
        <v>0</v>
      </c>
      <c r="AA56" s="484">
        <v>0</v>
      </c>
      <c r="AB56" s="621">
        <v>131382</v>
      </c>
      <c r="AC56" s="484">
        <v>1473.5</v>
      </c>
      <c r="AD56" s="676">
        <v>10</v>
      </c>
    </row>
    <row r="57" spans="1:30" ht="8.25" customHeight="1" x14ac:dyDescent="0.2">
      <c r="A57" s="183"/>
      <c r="B57" s="19"/>
      <c r="D57" s="30"/>
      <c r="E57" s="19"/>
      <c r="F57" s="621"/>
      <c r="G57" s="191"/>
      <c r="H57" s="621"/>
      <c r="I57" s="191"/>
      <c r="J57" s="621"/>
      <c r="K57" s="191"/>
      <c r="L57" s="621"/>
      <c r="M57" s="191"/>
      <c r="N57" s="621"/>
      <c r="O57" s="192"/>
      <c r="P57" s="626"/>
      <c r="Q57" s="191"/>
      <c r="R57" s="621"/>
      <c r="S57" s="191"/>
      <c r="T57" s="621"/>
      <c r="U57" s="191"/>
      <c r="V57" s="621"/>
      <c r="W57" s="336"/>
      <c r="X57" s="621"/>
      <c r="Y57" s="191"/>
      <c r="Z57" s="621"/>
      <c r="AA57" s="337"/>
      <c r="AB57" s="621"/>
      <c r="AC57" s="192"/>
      <c r="AD57" s="676"/>
    </row>
    <row r="58" spans="1:30" ht="8.25" customHeight="1" x14ac:dyDescent="0.2">
      <c r="B58" s="19"/>
      <c r="E58" s="19"/>
      <c r="F58" s="621"/>
      <c r="G58" s="191"/>
      <c r="H58" s="621"/>
      <c r="I58" s="191"/>
      <c r="J58" s="621"/>
      <c r="K58" s="191"/>
      <c r="L58" s="621"/>
      <c r="M58" s="191"/>
      <c r="N58" s="621"/>
      <c r="O58" s="192"/>
      <c r="P58" s="626"/>
      <c r="Q58" s="191"/>
      <c r="R58" s="621"/>
      <c r="S58" s="191"/>
      <c r="T58" s="621"/>
      <c r="U58" s="191"/>
      <c r="V58" s="621"/>
      <c r="W58" s="336"/>
      <c r="X58" s="621"/>
      <c r="Y58" s="191"/>
      <c r="Z58" s="621"/>
      <c r="AA58" s="337"/>
      <c r="AB58" s="621"/>
      <c r="AC58" s="192"/>
      <c r="AD58" s="677"/>
    </row>
    <row r="59" spans="1:30" x14ac:dyDescent="0.2">
      <c r="A59" s="183" t="s">
        <v>59</v>
      </c>
      <c r="B59" s="19"/>
      <c r="D59" s="30" t="s">
        <v>388</v>
      </c>
      <c r="E59" s="19"/>
      <c r="F59" s="621">
        <v>962</v>
      </c>
      <c r="G59" s="482">
        <v>7.84</v>
      </c>
      <c r="H59" s="621">
        <v>13087</v>
      </c>
      <c r="I59" s="482">
        <v>106.64</v>
      </c>
      <c r="J59" s="621">
        <v>95373</v>
      </c>
      <c r="K59" s="482">
        <v>777.15</v>
      </c>
      <c r="L59" s="621">
        <v>10913</v>
      </c>
      <c r="M59" s="482">
        <v>88.92</v>
      </c>
      <c r="N59" s="621">
        <v>84460</v>
      </c>
      <c r="O59" s="484">
        <v>688.22</v>
      </c>
      <c r="P59" s="626">
        <v>90275</v>
      </c>
      <c r="Q59" s="482">
        <v>735.61</v>
      </c>
      <c r="R59" s="621">
        <v>8539</v>
      </c>
      <c r="S59" s="482">
        <v>69.58</v>
      </c>
      <c r="T59" s="621">
        <v>498</v>
      </c>
      <c r="U59" s="482">
        <v>4.0599999999999996</v>
      </c>
      <c r="V59" s="621">
        <v>448</v>
      </c>
      <c r="W59" s="482">
        <v>3.65</v>
      </c>
      <c r="X59" s="621">
        <v>198270</v>
      </c>
      <c r="Y59" s="484">
        <v>1615.6</v>
      </c>
      <c r="Z59" s="621">
        <v>3</v>
      </c>
      <c r="AA59" s="484">
        <v>0.03</v>
      </c>
      <c r="AB59" s="621">
        <v>198273</v>
      </c>
      <c r="AC59" s="484">
        <v>1615.63</v>
      </c>
      <c r="AD59" s="676">
        <v>11</v>
      </c>
    </row>
    <row r="60" spans="1:30" ht="8.25" customHeight="1" x14ac:dyDescent="0.2">
      <c r="A60" s="183"/>
      <c r="B60" s="19"/>
      <c r="D60" s="30"/>
      <c r="E60" s="19"/>
      <c r="F60" s="621"/>
      <c r="G60" s="191"/>
      <c r="H60" s="621"/>
      <c r="I60" s="191"/>
      <c r="J60" s="621"/>
      <c r="K60" s="191"/>
      <c r="L60" s="621"/>
      <c r="M60" s="191"/>
      <c r="N60" s="621"/>
      <c r="O60" s="192"/>
      <c r="P60" s="626"/>
      <c r="Q60" s="191"/>
      <c r="R60" s="621"/>
      <c r="S60" s="191"/>
      <c r="T60" s="621"/>
      <c r="U60" s="191"/>
      <c r="V60" s="621"/>
      <c r="W60" s="191"/>
      <c r="X60" s="621"/>
      <c r="Y60" s="191"/>
      <c r="Z60" s="621"/>
      <c r="AA60" s="337"/>
      <c r="AB60" s="621"/>
      <c r="AC60" s="192"/>
      <c r="AD60" s="676"/>
    </row>
    <row r="61" spans="1:30" ht="8.25" customHeight="1" x14ac:dyDescent="0.2">
      <c r="B61" s="19"/>
      <c r="E61" s="19"/>
      <c r="F61" s="621"/>
      <c r="G61" s="191"/>
      <c r="H61" s="621"/>
      <c r="I61" s="191"/>
      <c r="J61" s="621"/>
      <c r="K61" s="191"/>
      <c r="L61" s="621"/>
      <c r="M61" s="191"/>
      <c r="N61" s="621"/>
      <c r="O61" s="192"/>
      <c r="P61" s="626"/>
      <c r="Q61" s="191"/>
      <c r="R61" s="621"/>
      <c r="S61" s="191"/>
      <c r="T61" s="621"/>
      <c r="U61" s="191"/>
      <c r="V61" s="621"/>
      <c r="W61" s="191"/>
      <c r="X61" s="621"/>
      <c r="Y61" s="191"/>
      <c r="Z61" s="621"/>
      <c r="AA61" s="337"/>
      <c r="AB61" s="621"/>
      <c r="AC61" s="192"/>
      <c r="AD61" s="677"/>
    </row>
    <row r="62" spans="1:30" x14ac:dyDescent="0.2">
      <c r="A62" s="183" t="s">
        <v>60</v>
      </c>
      <c r="B62" s="19"/>
      <c r="D62" s="30" t="s">
        <v>61</v>
      </c>
      <c r="E62" s="19"/>
      <c r="F62" s="621">
        <v>635</v>
      </c>
      <c r="G62" s="482">
        <v>6.29</v>
      </c>
      <c r="H62" s="621">
        <v>15154</v>
      </c>
      <c r="I62" s="482">
        <v>150</v>
      </c>
      <c r="J62" s="621">
        <v>100855</v>
      </c>
      <c r="K62" s="482">
        <v>998.29</v>
      </c>
      <c r="L62" s="621">
        <v>6729</v>
      </c>
      <c r="M62" s="482">
        <v>66.599999999999994</v>
      </c>
      <c r="N62" s="621">
        <v>94127</v>
      </c>
      <c r="O62" s="484">
        <v>931.69</v>
      </c>
      <c r="P62" s="626">
        <v>73915</v>
      </c>
      <c r="Q62" s="482">
        <v>731.63</v>
      </c>
      <c r="R62" s="621">
        <v>8049</v>
      </c>
      <c r="S62" s="482">
        <v>79.680000000000007</v>
      </c>
      <c r="T62" s="621">
        <v>390</v>
      </c>
      <c r="U62" s="482">
        <v>3.86</v>
      </c>
      <c r="V62" s="621">
        <v>6393</v>
      </c>
      <c r="W62" s="482">
        <v>63.28</v>
      </c>
      <c r="X62" s="621">
        <v>198663</v>
      </c>
      <c r="Y62" s="484">
        <v>1966.42</v>
      </c>
      <c r="Z62" s="621">
        <v>0</v>
      </c>
      <c r="AA62" s="484">
        <v>0</v>
      </c>
      <c r="AB62" s="621">
        <v>198663</v>
      </c>
      <c r="AC62" s="484">
        <v>1966.42</v>
      </c>
      <c r="AD62" s="676">
        <v>12</v>
      </c>
    </row>
    <row r="63" spans="1:30" ht="8.25" customHeight="1" x14ac:dyDescent="0.2">
      <c r="A63" s="183"/>
      <c r="B63" s="19"/>
      <c r="D63" s="30"/>
      <c r="E63" s="19"/>
      <c r="F63" s="621"/>
      <c r="G63" s="191"/>
      <c r="H63" s="621"/>
      <c r="I63" s="191"/>
      <c r="J63" s="621"/>
      <c r="K63" s="191"/>
      <c r="L63" s="621"/>
      <c r="M63" s="191"/>
      <c r="N63" s="621"/>
      <c r="O63" s="192"/>
      <c r="P63" s="626"/>
      <c r="Q63" s="191"/>
      <c r="R63" s="621"/>
      <c r="S63" s="191"/>
      <c r="T63" s="621"/>
      <c r="U63" s="191"/>
      <c r="V63" s="621"/>
      <c r="W63" s="191"/>
      <c r="X63" s="621"/>
      <c r="Y63" s="191"/>
      <c r="Z63" s="621"/>
      <c r="AA63" s="337"/>
      <c r="AB63" s="621"/>
      <c r="AC63" s="192"/>
      <c r="AD63" s="676"/>
    </row>
    <row r="64" spans="1:30" ht="8.25" customHeight="1" x14ac:dyDescent="0.2">
      <c r="B64" s="19"/>
      <c r="E64" s="19"/>
      <c r="F64" s="621"/>
      <c r="G64" s="191"/>
      <c r="H64" s="621"/>
      <c r="I64" s="191"/>
      <c r="J64" s="621"/>
      <c r="K64" s="191"/>
      <c r="L64" s="621"/>
      <c r="M64" s="191"/>
      <c r="N64" s="621"/>
      <c r="O64" s="192"/>
      <c r="P64" s="626"/>
      <c r="Q64" s="191"/>
      <c r="R64" s="621"/>
      <c r="S64" s="191"/>
      <c r="T64" s="621"/>
      <c r="U64" s="191"/>
      <c r="V64" s="621"/>
      <c r="W64" s="191"/>
      <c r="X64" s="621"/>
      <c r="Y64" s="191"/>
      <c r="Z64" s="621"/>
      <c r="AA64" s="337"/>
      <c r="AB64" s="621"/>
      <c r="AC64" s="192"/>
      <c r="AD64" s="677"/>
    </row>
    <row r="65" spans="1:30" x14ac:dyDescent="0.2">
      <c r="A65" s="183" t="s">
        <v>62</v>
      </c>
      <c r="B65" s="19"/>
      <c r="D65" s="30" t="s">
        <v>389</v>
      </c>
      <c r="E65" s="19"/>
      <c r="F65" s="621">
        <v>1761</v>
      </c>
      <c r="G65" s="482">
        <v>14.76</v>
      </c>
      <c r="H65" s="621">
        <v>13549</v>
      </c>
      <c r="I65" s="482">
        <v>113.54</v>
      </c>
      <c r="J65" s="621">
        <v>83037</v>
      </c>
      <c r="K65" s="482">
        <v>695.8</v>
      </c>
      <c r="L65" s="621">
        <v>8942</v>
      </c>
      <c r="M65" s="482">
        <v>74.930000000000007</v>
      </c>
      <c r="N65" s="621">
        <v>74094</v>
      </c>
      <c r="O65" s="484">
        <v>620.87</v>
      </c>
      <c r="P65" s="626">
        <v>73018</v>
      </c>
      <c r="Q65" s="482">
        <v>611.85</v>
      </c>
      <c r="R65" s="621">
        <v>8884</v>
      </c>
      <c r="S65" s="482">
        <v>74.44</v>
      </c>
      <c r="T65" s="621">
        <v>379</v>
      </c>
      <c r="U65" s="482">
        <v>3.18</v>
      </c>
      <c r="V65" s="621">
        <v>0</v>
      </c>
      <c r="W65" s="482">
        <v>0</v>
      </c>
      <c r="X65" s="621">
        <v>171686</v>
      </c>
      <c r="Y65" s="484">
        <v>1438.64</v>
      </c>
      <c r="Z65" s="621">
        <v>6</v>
      </c>
      <c r="AA65" s="484">
        <v>0.05</v>
      </c>
      <c r="AB65" s="621">
        <v>171691</v>
      </c>
      <c r="AC65" s="484">
        <v>1438.69</v>
      </c>
      <c r="AD65" s="676">
        <v>13</v>
      </c>
    </row>
    <row r="66" spans="1:30" ht="8.25" customHeight="1" x14ac:dyDescent="0.2">
      <c r="A66" s="183"/>
      <c r="B66" s="19"/>
      <c r="D66" s="30"/>
      <c r="E66" s="19"/>
      <c r="F66" s="621"/>
      <c r="G66" s="191"/>
      <c r="H66" s="621"/>
      <c r="I66" s="191"/>
      <c r="J66" s="621"/>
      <c r="K66" s="191"/>
      <c r="L66" s="621"/>
      <c r="M66" s="191"/>
      <c r="N66" s="621"/>
      <c r="O66" s="192"/>
      <c r="P66" s="626"/>
      <c r="Q66" s="191"/>
      <c r="R66" s="621"/>
      <c r="S66" s="191"/>
      <c r="T66" s="621"/>
      <c r="U66" s="191"/>
      <c r="V66" s="621"/>
      <c r="W66" s="191"/>
      <c r="X66" s="621"/>
      <c r="Y66" s="191"/>
      <c r="Z66" s="621"/>
      <c r="AA66" s="337"/>
      <c r="AB66" s="621"/>
      <c r="AC66" s="192"/>
      <c r="AD66" s="676"/>
    </row>
    <row r="67" spans="1:30" ht="8.25" customHeight="1" x14ac:dyDescent="0.2">
      <c r="B67" s="19"/>
      <c r="E67" s="19"/>
      <c r="F67" s="621"/>
      <c r="G67" s="191"/>
      <c r="H67" s="621"/>
      <c r="I67" s="191"/>
      <c r="J67" s="621"/>
      <c r="K67" s="191"/>
      <c r="L67" s="621"/>
      <c r="M67" s="191"/>
      <c r="N67" s="621"/>
      <c r="O67" s="192"/>
      <c r="P67" s="626"/>
      <c r="Q67" s="191"/>
      <c r="R67" s="621"/>
      <c r="S67" s="191"/>
      <c r="T67" s="621"/>
      <c r="U67" s="191"/>
      <c r="V67" s="621"/>
      <c r="W67" s="191"/>
      <c r="X67" s="621"/>
      <c r="Y67" s="191"/>
      <c r="Z67" s="621"/>
      <c r="AA67" s="337"/>
      <c r="AB67" s="621"/>
      <c r="AC67" s="192"/>
      <c r="AD67" s="677"/>
    </row>
    <row r="68" spans="1:30" x14ac:dyDescent="0.2">
      <c r="A68" s="183" t="s">
        <v>63</v>
      </c>
      <c r="B68" s="19"/>
      <c r="D68" s="30" t="s">
        <v>45</v>
      </c>
      <c r="E68" s="19"/>
      <c r="F68" s="621">
        <v>545</v>
      </c>
      <c r="G68" s="482">
        <v>1.54</v>
      </c>
      <c r="H68" s="621">
        <v>46561</v>
      </c>
      <c r="I68" s="482">
        <v>131.16</v>
      </c>
      <c r="J68" s="621">
        <v>1091876</v>
      </c>
      <c r="K68" s="482">
        <v>3075.79</v>
      </c>
      <c r="L68" s="621">
        <v>138419</v>
      </c>
      <c r="M68" s="482">
        <v>389.92</v>
      </c>
      <c r="N68" s="621">
        <v>953458</v>
      </c>
      <c r="O68" s="484">
        <v>2685.87</v>
      </c>
      <c r="P68" s="626">
        <v>308469</v>
      </c>
      <c r="Q68" s="482">
        <v>868.95</v>
      </c>
      <c r="R68" s="621">
        <v>71361</v>
      </c>
      <c r="S68" s="482">
        <v>201.02</v>
      </c>
      <c r="T68" s="621">
        <v>951</v>
      </c>
      <c r="U68" s="482">
        <v>2.68</v>
      </c>
      <c r="V68" s="621">
        <v>0</v>
      </c>
      <c r="W68" s="482">
        <v>0</v>
      </c>
      <c r="X68" s="621">
        <v>1381344</v>
      </c>
      <c r="Y68" s="484">
        <v>3891.22</v>
      </c>
      <c r="Z68" s="621">
        <v>61</v>
      </c>
      <c r="AA68" s="484">
        <v>0.17</v>
      </c>
      <c r="AB68" s="621">
        <v>1381405</v>
      </c>
      <c r="AC68" s="484">
        <v>3891.39</v>
      </c>
      <c r="AD68" s="676">
        <v>14</v>
      </c>
    </row>
    <row r="69" spans="1:30" ht="8.25" customHeight="1" x14ac:dyDescent="0.2">
      <c r="A69" s="183"/>
      <c r="B69" s="19"/>
      <c r="D69" s="30"/>
      <c r="E69" s="19"/>
      <c r="F69" s="621"/>
      <c r="G69" s="191"/>
      <c r="H69" s="621"/>
      <c r="I69" s="191"/>
      <c r="J69" s="621"/>
      <c r="K69" s="191"/>
      <c r="L69" s="621"/>
      <c r="M69" s="191"/>
      <c r="N69" s="621"/>
      <c r="O69" s="192"/>
      <c r="P69" s="626"/>
      <c r="Q69" s="191"/>
      <c r="R69" s="621"/>
      <c r="S69" s="191"/>
      <c r="T69" s="621"/>
      <c r="U69" s="191"/>
      <c r="V69" s="621"/>
      <c r="W69" s="191"/>
      <c r="X69" s="621"/>
      <c r="Y69" s="191"/>
      <c r="Z69" s="621"/>
      <c r="AA69" s="337"/>
      <c r="AB69" s="621"/>
      <c r="AC69" s="192"/>
      <c r="AD69" s="676"/>
    </row>
    <row r="70" spans="1:30" x14ac:dyDescent="0.2">
      <c r="A70" s="183" t="s">
        <v>64</v>
      </c>
      <c r="B70" s="19"/>
      <c r="D70" s="15" t="s">
        <v>628</v>
      </c>
      <c r="E70" s="19"/>
      <c r="F70" s="621"/>
      <c r="G70" s="191"/>
      <c r="H70" s="621"/>
      <c r="I70" s="191"/>
      <c r="J70" s="621"/>
      <c r="K70" s="191"/>
      <c r="L70" s="621"/>
      <c r="M70" s="191"/>
      <c r="N70" s="621"/>
      <c r="O70" s="192"/>
      <c r="P70" s="626"/>
      <c r="Q70" s="191"/>
      <c r="R70" s="621"/>
      <c r="S70" s="191"/>
      <c r="T70" s="621"/>
      <c r="U70" s="191"/>
      <c r="V70" s="621"/>
      <c r="W70" s="191"/>
      <c r="X70" s="621"/>
      <c r="Y70" s="191"/>
      <c r="Z70" s="621"/>
      <c r="AA70" s="337"/>
      <c r="AB70" s="621"/>
      <c r="AC70" s="192"/>
      <c r="AD70" s="677"/>
    </row>
    <row r="71" spans="1:30" x14ac:dyDescent="0.2">
      <c r="B71" s="19"/>
      <c r="D71" s="30" t="s">
        <v>632</v>
      </c>
      <c r="E71" s="19"/>
      <c r="F71" s="621">
        <v>1184</v>
      </c>
      <c r="G71" s="482">
        <v>11.9</v>
      </c>
      <c r="H71" s="621">
        <v>9605</v>
      </c>
      <c r="I71" s="482">
        <v>96.55</v>
      </c>
      <c r="J71" s="621">
        <v>51468</v>
      </c>
      <c r="K71" s="482">
        <v>517.36</v>
      </c>
      <c r="L71" s="621">
        <v>5082</v>
      </c>
      <c r="M71" s="482">
        <v>51.08</v>
      </c>
      <c r="N71" s="621">
        <v>46386</v>
      </c>
      <c r="O71" s="484">
        <v>466.28</v>
      </c>
      <c r="P71" s="626">
        <v>67876</v>
      </c>
      <c r="Q71" s="482">
        <v>682.3</v>
      </c>
      <c r="R71" s="621">
        <v>6851</v>
      </c>
      <c r="S71" s="482">
        <v>68.87</v>
      </c>
      <c r="T71" s="621">
        <v>247</v>
      </c>
      <c r="U71" s="482">
        <v>2.48</v>
      </c>
      <c r="V71" s="621">
        <v>0</v>
      </c>
      <c r="W71" s="482">
        <v>0</v>
      </c>
      <c r="X71" s="621">
        <v>132149</v>
      </c>
      <c r="Y71" s="484">
        <v>1328.39</v>
      </c>
      <c r="Z71" s="621">
        <v>0</v>
      </c>
      <c r="AA71" s="484">
        <v>0</v>
      </c>
      <c r="AB71" s="621">
        <v>132149</v>
      </c>
      <c r="AC71" s="484">
        <v>1328.39</v>
      </c>
      <c r="AD71" s="676">
        <v>15</v>
      </c>
    </row>
    <row r="72" spans="1:30" ht="8.25" customHeight="1" x14ac:dyDescent="0.2">
      <c r="A72" s="183"/>
      <c r="B72" s="19"/>
      <c r="D72" s="30"/>
      <c r="E72" s="19"/>
      <c r="F72" s="621"/>
      <c r="G72" s="191"/>
      <c r="H72" s="621"/>
      <c r="I72" s="191"/>
      <c r="J72" s="621"/>
      <c r="K72" s="191"/>
      <c r="L72" s="621"/>
      <c r="M72" s="191"/>
      <c r="N72" s="621"/>
      <c r="O72" s="192"/>
      <c r="P72" s="626"/>
      <c r="Q72" s="191"/>
      <c r="R72" s="621"/>
      <c r="S72" s="191"/>
      <c r="T72" s="621"/>
      <c r="U72" s="191"/>
      <c r="V72" s="621"/>
      <c r="W72" s="191"/>
      <c r="X72" s="621"/>
      <c r="Y72" s="191"/>
      <c r="Z72" s="621"/>
      <c r="AA72" s="191"/>
      <c r="AB72" s="621"/>
      <c r="AC72" s="192"/>
      <c r="AD72" s="676"/>
    </row>
    <row r="73" spans="1:30" ht="8.25" customHeight="1" x14ac:dyDescent="0.2">
      <c r="B73" s="19"/>
      <c r="E73" s="19"/>
      <c r="F73" s="621"/>
      <c r="G73" s="191"/>
      <c r="H73" s="621"/>
      <c r="I73" s="191"/>
      <c r="J73" s="621"/>
      <c r="K73" s="191"/>
      <c r="L73" s="621"/>
      <c r="M73" s="191"/>
      <c r="N73" s="621"/>
      <c r="O73" s="192"/>
      <c r="P73" s="626"/>
      <c r="Q73" s="191"/>
      <c r="R73" s="621"/>
      <c r="S73" s="191"/>
      <c r="T73" s="621"/>
      <c r="U73" s="191"/>
      <c r="V73" s="621"/>
      <c r="W73" s="191"/>
      <c r="X73" s="621"/>
      <c r="Y73" s="191"/>
      <c r="Z73" s="621"/>
      <c r="AA73" s="191"/>
      <c r="AB73" s="621"/>
      <c r="AC73" s="192"/>
      <c r="AD73" s="677"/>
    </row>
    <row r="74" spans="1:30" x14ac:dyDescent="0.2">
      <c r="A74" s="183" t="s">
        <v>66</v>
      </c>
      <c r="B74" s="19"/>
      <c r="D74" s="30" t="s">
        <v>390</v>
      </c>
      <c r="E74" s="19"/>
      <c r="F74" s="621">
        <v>1345</v>
      </c>
      <c r="G74" s="482">
        <v>10.24</v>
      </c>
      <c r="H74" s="621">
        <v>14640</v>
      </c>
      <c r="I74" s="482">
        <v>111.4</v>
      </c>
      <c r="J74" s="621">
        <v>91608</v>
      </c>
      <c r="K74" s="482">
        <v>697.06</v>
      </c>
      <c r="L74" s="621">
        <v>8977</v>
      </c>
      <c r="M74" s="482">
        <v>68.31</v>
      </c>
      <c r="N74" s="621">
        <v>82631</v>
      </c>
      <c r="O74" s="484">
        <v>628.75</v>
      </c>
      <c r="P74" s="626">
        <v>99593</v>
      </c>
      <c r="Q74" s="482">
        <v>757.82</v>
      </c>
      <c r="R74" s="621">
        <v>8938</v>
      </c>
      <c r="S74" s="482">
        <v>68.010000000000005</v>
      </c>
      <c r="T74" s="621">
        <v>333</v>
      </c>
      <c r="U74" s="482">
        <v>2.5299999999999998</v>
      </c>
      <c r="V74" s="621">
        <v>0</v>
      </c>
      <c r="W74" s="482">
        <v>0</v>
      </c>
      <c r="X74" s="621">
        <v>207481</v>
      </c>
      <c r="Y74" s="484">
        <v>1578.75</v>
      </c>
      <c r="Z74" s="621">
        <v>0</v>
      </c>
      <c r="AA74" s="484">
        <v>0</v>
      </c>
      <c r="AB74" s="621">
        <v>207481</v>
      </c>
      <c r="AC74" s="484">
        <v>1578.75</v>
      </c>
      <c r="AD74" s="676">
        <v>16</v>
      </c>
    </row>
    <row r="75" spans="1:30" ht="8.25" customHeight="1" x14ac:dyDescent="0.2">
      <c r="A75" s="183"/>
      <c r="B75" s="19"/>
      <c r="D75" s="30"/>
      <c r="E75" s="19"/>
      <c r="F75" s="621"/>
      <c r="G75" s="191"/>
      <c r="H75" s="621"/>
      <c r="I75" s="191"/>
      <c r="J75" s="621"/>
      <c r="K75" s="191"/>
      <c r="L75" s="621"/>
      <c r="M75" s="191"/>
      <c r="N75" s="621"/>
      <c r="O75" s="192"/>
      <c r="P75" s="626"/>
      <c r="Q75" s="191"/>
      <c r="R75" s="621"/>
      <c r="S75" s="191"/>
      <c r="T75" s="621"/>
      <c r="U75" s="191"/>
      <c r="V75" s="621"/>
      <c r="W75" s="191"/>
      <c r="X75" s="621"/>
      <c r="Y75" s="191"/>
      <c r="Z75" s="621"/>
      <c r="AA75" s="337"/>
      <c r="AB75" s="621"/>
      <c r="AC75" s="192"/>
      <c r="AD75" s="676"/>
    </row>
    <row r="76" spans="1:30" ht="8.25" customHeight="1" x14ac:dyDescent="0.2">
      <c r="B76" s="19"/>
      <c r="E76" s="19"/>
      <c r="F76" s="621"/>
      <c r="G76" s="191"/>
      <c r="H76" s="621"/>
      <c r="I76" s="191"/>
      <c r="J76" s="621"/>
      <c r="K76" s="191"/>
      <c r="L76" s="621"/>
      <c r="M76" s="191"/>
      <c r="N76" s="621"/>
      <c r="O76" s="192"/>
      <c r="P76" s="626"/>
      <c r="Q76" s="191"/>
      <c r="R76" s="621"/>
      <c r="S76" s="191"/>
      <c r="T76" s="621"/>
      <c r="U76" s="191"/>
      <c r="V76" s="621"/>
      <c r="W76" s="191"/>
      <c r="X76" s="621"/>
      <c r="Y76" s="191"/>
      <c r="Z76" s="621"/>
      <c r="AA76" s="337"/>
      <c r="AB76" s="621"/>
      <c r="AC76" s="192"/>
      <c r="AD76" s="677"/>
    </row>
    <row r="77" spans="1:30" x14ac:dyDescent="0.2">
      <c r="A77" s="183" t="s">
        <v>67</v>
      </c>
      <c r="B77" s="19"/>
      <c r="D77" s="30" t="s">
        <v>46</v>
      </c>
      <c r="E77" s="19"/>
      <c r="F77" s="621">
        <v>1729</v>
      </c>
      <c r="G77" s="482">
        <v>6.49</v>
      </c>
      <c r="H77" s="621">
        <v>31884</v>
      </c>
      <c r="I77" s="482">
        <v>119.77</v>
      </c>
      <c r="J77" s="621">
        <v>188227</v>
      </c>
      <c r="K77" s="482">
        <v>707.04</v>
      </c>
      <c r="L77" s="621">
        <v>19706</v>
      </c>
      <c r="M77" s="482">
        <v>74.02</v>
      </c>
      <c r="N77" s="621">
        <v>168521</v>
      </c>
      <c r="O77" s="484">
        <v>633.02</v>
      </c>
      <c r="P77" s="626">
        <v>177678</v>
      </c>
      <c r="Q77" s="482">
        <v>667.42</v>
      </c>
      <c r="R77" s="621">
        <v>17846</v>
      </c>
      <c r="S77" s="482">
        <v>67.040000000000006</v>
      </c>
      <c r="T77" s="621">
        <v>814</v>
      </c>
      <c r="U77" s="482">
        <v>3.06</v>
      </c>
      <c r="V77" s="621">
        <v>3314</v>
      </c>
      <c r="W77" s="482">
        <v>12.45</v>
      </c>
      <c r="X77" s="621">
        <v>401787</v>
      </c>
      <c r="Y77" s="484">
        <v>1509.24</v>
      </c>
      <c r="Z77" s="621">
        <v>2</v>
      </c>
      <c r="AA77" s="484">
        <v>0.01</v>
      </c>
      <c r="AB77" s="621">
        <v>401789</v>
      </c>
      <c r="AC77" s="484">
        <v>1509.25</v>
      </c>
      <c r="AD77" s="676">
        <v>17</v>
      </c>
    </row>
    <row r="78" spans="1:30" ht="8.25" customHeight="1" x14ac:dyDescent="0.2">
      <c r="A78" s="183"/>
      <c r="B78" s="19"/>
      <c r="D78" s="30"/>
      <c r="E78" s="19"/>
      <c r="F78" s="621"/>
      <c r="G78" s="191"/>
      <c r="H78" s="621"/>
      <c r="I78" s="191"/>
      <c r="J78" s="621"/>
      <c r="K78" s="191"/>
      <c r="L78" s="621"/>
      <c r="M78" s="191"/>
      <c r="N78" s="621"/>
      <c r="O78" s="192"/>
      <c r="P78" s="626"/>
      <c r="Q78" s="191"/>
      <c r="R78" s="621"/>
      <c r="S78" s="191"/>
      <c r="T78" s="621"/>
      <c r="U78" s="191"/>
      <c r="V78" s="621"/>
      <c r="W78" s="191"/>
      <c r="X78" s="621"/>
      <c r="Y78" s="191"/>
      <c r="Z78" s="621"/>
      <c r="AA78" s="337"/>
      <c r="AB78" s="621"/>
      <c r="AC78" s="192"/>
      <c r="AD78" s="676"/>
    </row>
    <row r="79" spans="1:30" ht="8.25" customHeight="1" x14ac:dyDescent="0.2">
      <c r="B79" s="19"/>
      <c r="E79" s="19"/>
      <c r="F79" s="621"/>
      <c r="G79" s="191"/>
      <c r="H79" s="621"/>
      <c r="I79" s="191"/>
      <c r="J79" s="621"/>
      <c r="K79" s="191"/>
      <c r="L79" s="621"/>
      <c r="M79" s="191"/>
      <c r="N79" s="621"/>
      <c r="O79" s="192"/>
      <c r="P79" s="626"/>
      <c r="Q79" s="191"/>
      <c r="R79" s="621"/>
      <c r="S79" s="191"/>
      <c r="T79" s="621"/>
      <c r="U79" s="191"/>
      <c r="V79" s="621"/>
      <c r="W79" s="191"/>
      <c r="X79" s="621"/>
      <c r="Y79" s="191"/>
      <c r="Z79" s="621"/>
      <c r="AA79" s="337"/>
      <c r="AB79" s="621"/>
      <c r="AC79" s="192"/>
      <c r="AD79" s="677"/>
    </row>
    <row r="80" spans="1:30" x14ac:dyDescent="0.2">
      <c r="A80" s="183" t="s">
        <v>68</v>
      </c>
      <c r="B80" s="19"/>
      <c r="D80" s="30" t="s">
        <v>69</v>
      </c>
      <c r="E80" s="19"/>
      <c r="F80" s="621">
        <v>403</v>
      </c>
      <c r="G80" s="482">
        <v>2.9</v>
      </c>
      <c r="H80" s="621">
        <v>21894</v>
      </c>
      <c r="I80" s="482">
        <v>157.69</v>
      </c>
      <c r="J80" s="621">
        <v>115388</v>
      </c>
      <c r="K80" s="482">
        <v>831.04</v>
      </c>
      <c r="L80" s="621">
        <v>12391</v>
      </c>
      <c r="M80" s="482">
        <v>89.24</v>
      </c>
      <c r="N80" s="621">
        <v>102997</v>
      </c>
      <c r="O80" s="484">
        <v>741.8</v>
      </c>
      <c r="P80" s="626">
        <v>119180</v>
      </c>
      <c r="Q80" s="482">
        <v>858.35</v>
      </c>
      <c r="R80" s="621">
        <v>11629</v>
      </c>
      <c r="S80" s="482">
        <v>83.75</v>
      </c>
      <c r="T80" s="621">
        <v>554</v>
      </c>
      <c r="U80" s="482">
        <v>3.99</v>
      </c>
      <c r="V80" s="621">
        <v>1484</v>
      </c>
      <c r="W80" s="482">
        <v>10.69</v>
      </c>
      <c r="X80" s="621">
        <v>258141</v>
      </c>
      <c r="Y80" s="484">
        <v>1859.18</v>
      </c>
      <c r="Z80" s="621">
        <v>13</v>
      </c>
      <c r="AA80" s="484">
        <v>0.09</v>
      </c>
      <c r="AB80" s="621">
        <v>258154</v>
      </c>
      <c r="AC80" s="484">
        <v>1859.27</v>
      </c>
      <c r="AD80" s="676">
        <v>18</v>
      </c>
    </row>
    <row r="81" spans="1:30" ht="8.25" customHeight="1" x14ac:dyDescent="0.2">
      <c r="A81" s="183"/>
      <c r="B81" s="19"/>
      <c r="D81" s="30"/>
      <c r="E81" s="19"/>
      <c r="F81" s="621"/>
      <c r="G81" s="191"/>
      <c r="H81" s="621"/>
      <c r="I81" s="191"/>
      <c r="J81" s="621"/>
      <c r="K81" s="191"/>
      <c r="L81" s="621"/>
      <c r="M81" s="191"/>
      <c r="N81" s="621"/>
      <c r="O81" s="192"/>
      <c r="P81" s="626"/>
      <c r="Q81" s="191"/>
      <c r="R81" s="621"/>
      <c r="S81" s="191"/>
      <c r="T81" s="621"/>
      <c r="U81" s="191"/>
      <c r="V81" s="621"/>
      <c r="W81" s="191"/>
      <c r="X81" s="621"/>
      <c r="Y81" s="191"/>
      <c r="Z81" s="621"/>
      <c r="AA81" s="337"/>
      <c r="AB81" s="621"/>
      <c r="AC81" s="192"/>
      <c r="AD81" s="676"/>
    </row>
    <row r="82" spans="1:30" ht="8.25" customHeight="1" x14ac:dyDescent="0.2">
      <c r="B82" s="19"/>
      <c r="E82" s="19"/>
      <c r="F82" s="621"/>
      <c r="G82" s="191"/>
      <c r="H82" s="621"/>
      <c r="I82" s="191"/>
      <c r="J82" s="621"/>
      <c r="K82" s="191"/>
      <c r="L82" s="621"/>
      <c r="M82" s="191"/>
      <c r="N82" s="621"/>
      <c r="O82" s="192"/>
      <c r="P82" s="626"/>
      <c r="Q82" s="191"/>
      <c r="R82" s="621"/>
      <c r="S82" s="191"/>
      <c r="T82" s="621"/>
      <c r="U82" s="191"/>
      <c r="V82" s="621"/>
      <c r="W82" s="191"/>
      <c r="X82" s="621"/>
      <c r="Y82" s="191"/>
      <c r="Z82" s="621"/>
      <c r="AA82" s="337"/>
      <c r="AB82" s="621"/>
      <c r="AC82" s="192"/>
      <c r="AD82" s="677"/>
    </row>
    <row r="83" spans="1:30" x14ac:dyDescent="0.2">
      <c r="A83" s="183" t="s">
        <v>70</v>
      </c>
      <c r="B83" s="19"/>
      <c r="D83" s="30" t="s">
        <v>71</v>
      </c>
      <c r="E83" s="19"/>
      <c r="F83" s="621">
        <v>1768</v>
      </c>
      <c r="G83" s="482">
        <v>9.8000000000000007</v>
      </c>
      <c r="H83" s="621">
        <v>23047</v>
      </c>
      <c r="I83" s="482">
        <v>127.71</v>
      </c>
      <c r="J83" s="621">
        <v>162164</v>
      </c>
      <c r="K83" s="482">
        <v>898.57</v>
      </c>
      <c r="L83" s="621">
        <v>17227</v>
      </c>
      <c r="M83" s="482">
        <v>95.46</v>
      </c>
      <c r="N83" s="621">
        <v>144937</v>
      </c>
      <c r="O83" s="484">
        <v>803.12</v>
      </c>
      <c r="P83" s="626">
        <v>112820</v>
      </c>
      <c r="Q83" s="482">
        <v>625.15</v>
      </c>
      <c r="R83" s="621">
        <v>15682</v>
      </c>
      <c r="S83" s="482">
        <v>86.9</v>
      </c>
      <c r="T83" s="621">
        <v>534</v>
      </c>
      <c r="U83" s="482">
        <v>2.96</v>
      </c>
      <c r="V83" s="621">
        <v>4070</v>
      </c>
      <c r="W83" s="482">
        <v>22.55</v>
      </c>
      <c r="X83" s="621">
        <v>302859</v>
      </c>
      <c r="Y83" s="484">
        <v>1678.19</v>
      </c>
      <c r="Z83" s="621">
        <v>9</v>
      </c>
      <c r="AA83" s="484">
        <v>0.05</v>
      </c>
      <c r="AB83" s="621">
        <v>302868</v>
      </c>
      <c r="AC83" s="484">
        <v>1678.23</v>
      </c>
      <c r="AD83" s="676">
        <v>19</v>
      </c>
    </row>
    <row r="84" spans="1:30" ht="8.25" customHeight="1" x14ac:dyDescent="0.2">
      <c r="A84" s="183"/>
      <c r="B84" s="19"/>
      <c r="D84" s="30"/>
      <c r="E84" s="19"/>
      <c r="F84" s="621"/>
      <c r="G84" s="191"/>
      <c r="H84" s="621"/>
      <c r="I84" s="191"/>
      <c r="J84" s="621"/>
      <c r="K84" s="191"/>
      <c r="L84" s="621"/>
      <c r="M84" s="191"/>
      <c r="N84" s="621"/>
      <c r="O84" s="192"/>
      <c r="P84" s="626"/>
      <c r="Q84" s="191"/>
      <c r="R84" s="621"/>
      <c r="S84" s="191"/>
      <c r="T84" s="621"/>
      <c r="U84" s="191"/>
      <c r="V84" s="621"/>
      <c r="W84" s="191"/>
      <c r="X84" s="621"/>
      <c r="Y84" s="191"/>
      <c r="Z84" s="621"/>
      <c r="AA84" s="337"/>
      <c r="AB84" s="621"/>
      <c r="AC84" s="192"/>
      <c r="AD84" s="676"/>
    </row>
    <row r="85" spans="1:30" ht="8.25" customHeight="1" x14ac:dyDescent="0.2">
      <c r="B85" s="19"/>
      <c r="E85" s="19"/>
      <c r="F85" s="621"/>
      <c r="G85" s="191"/>
      <c r="H85" s="621"/>
      <c r="I85" s="191"/>
      <c r="J85" s="621"/>
      <c r="K85" s="191"/>
      <c r="L85" s="621"/>
      <c r="M85" s="191"/>
      <c r="N85" s="621"/>
      <c r="O85" s="192"/>
      <c r="P85" s="626"/>
      <c r="Q85" s="191"/>
      <c r="R85" s="621"/>
      <c r="S85" s="191"/>
      <c r="T85" s="621"/>
      <c r="U85" s="191"/>
      <c r="V85" s="621"/>
      <c r="W85" s="191"/>
      <c r="X85" s="621"/>
      <c r="Y85" s="191"/>
      <c r="Z85" s="621"/>
      <c r="AA85" s="337"/>
      <c r="AB85" s="621"/>
      <c r="AC85" s="192"/>
      <c r="AD85" s="677"/>
    </row>
    <row r="86" spans="1:30" x14ac:dyDescent="0.2">
      <c r="A86" s="183" t="s">
        <v>72</v>
      </c>
      <c r="B86" s="19"/>
      <c r="D86" s="30" t="s">
        <v>73</v>
      </c>
      <c r="E86" s="19"/>
      <c r="F86" s="621">
        <v>1072</v>
      </c>
      <c r="G86" s="482">
        <v>7.76</v>
      </c>
      <c r="H86" s="621">
        <v>17837</v>
      </c>
      <c r="I86" s="482">
        <v>129.12</v>
      </c>
      <c r="J86" s="621">
        <v>96688</v>
      </c>
      <c r="K86" s="482">
        <v>699.95</v>
      </c>
      <c r="L86" s="621">
        <v>9888</v>
      </c>
      <c r="M86" s="482">
        <v>71.58</v>
      </c>
      <c r="N86" s="621">
        <v>86800</v>
      </c>
      <c r="O86" s="484">
        <v>628.37</v>
      </c>
      <c r="P86" s="626">
        <v>95222</v>
      </c>
      <c r="Q86" s="482">
        <v>689.33</v>
      </c>
      <c r="R86" s="621">
        <v>10858</v>
      </c>
      <c r="S86" s="482">
        <v>78.61</v>
      </c>
      <c r="T86" s="621">
        <v>430</v>
      </c>
      <c r="U86" s="482">
        <v>3.11</v>
      </c>
      <c r="V86" s="621">
        <v>165</v>
      </c>
      <c r="W86" s="482">
        <v>1.2</v>
      </c>
      <c r="X86" s="621">
        <v>212384</v>
      </c>
      <c r="Y86" s="484">
        <v>1537.5</v>
      </c>
      <c r="Z86" s="621">
        <v>0</v>
      </c>
      <c r="AA86" s="484">
        <v>0</v>
      </c>
      <c r="AB86" s="621">
        <v>212384</v>
      </c>
      <c r="AC86" s="484">
        <v>1537.5</v>
      </c>
      <c r="AD86" s="676">
        <v>20</v>
      </c>
    </row>
    <row r="87" spans="1:30" ht="8.25" customHeight="1" x14ac:dyDescent="0.2">
      <c r="B87" s="19"/>
      <c r="E87" s="19"/>
      <c r="F87" s="621"/>
      <c r="G87" s="328"/>
      <c r="H87" s="621"/>
      <c r="I87" s="328"/>
      <c r="J87" s="621"/>
      <c r="K87" s="328"/>
      <c r="L87" s="621"/>
      <c r="M87" s="328"/>
      <c r="N87" s="621"/>
      <c r="O87" s="329"/>
      <c r="P87" s="626"/>
      <c r="Q87" s="315"/>
      <c r="R87" s="621"/>
      <c r="S87" s="328"/>
      <c r="T87" s="621"/>
      <c r="U87" s="328"/>
      <c r="V87" s="621"/>
      <c r="W87" s="336"/>
      <c r="X87" s="621"/>
      <c r="Y87" s="328"/>
      <c r="Z87" s="621"/>
      <c r="AA87" s="315"/>
      <c r="AB87" s="621"/>
      <c r="AC87" s="329"/>
      <c r="AD87" s="677"/>
    </row>
    <row r="88" spans="1:30" s="43" customFormat="1" x14ac:dyDescent="0.2">
      <c r="A88" s="186" t="s">
        <v>74</v>
      </c>
      <c r="B88" s="27"/>
      <c r="D88" s="86" t="s">
        <v>23</v>
      </c>
      <c r="E88" s="27"/>
      <c r="F88" s="627">
        <v>21250</v>
      </c>
      <c r="G88" s="483">
        <v>6.91</v>
      </c>
      <c r="H88" s="627">
        <v>375390</v>
      </c>
      <c r="I88" s="483">
        <v>122.04</v>
      </c>
      <c r="J88" s="627">
        <v>3068930</v>
      </c>
      <c r="K88" s="483">
        <v>997.7</v>
      </c>
      <c r="L88" s="627">
        <v>346350</v>
      </c>
      <c r="M88" s="483">
        <v>112.6</v>
      </c>
      <c r="N88" s="627">
        <v>2722580</v>
      </c>
      <c r="O88" s="485">
        <v>885.1</v>
      </c>
      <c r="P88" s="634">
        <v>2278560</v>
      </c>
      <c r="Q88" s="483">
        <v>740.75</v>
      </c>
      <c r="R88" s="627">
        <v>269140</v>
      </c>
      <c r="S88" s="483">
        <v>87.5</v>
      </c>
      <c r="T88" s="627">
        <v>8867</v>
      </c>
      <c r="U88" s="483">
        <v>2.88</v>
      </c>
      <c r="V88" s="627">
        <v>24373</v>
      </c>
      <c r="W88" s="483">
        <v>7.92</v>
      </c>
      <c r="X88" s="627">
        <v>5700160</v>
      </c>
      <c r="Y88" s="485">
        <v>1853.11</v>
      </c>
      <c r="Z88" s="627">
        <v>172</v>
      </c>
      <c r="AA88" s="485">
        <v>0.06</v>
      </c>
      <c r="AB88" s="627">
        <v>5700332</v>
      </c>
      <c r="AC88" s="485">
        <v>1853.16</v>
      </c>
      <c r="AD88" s="678">
        <v>21</v>
      </c>
    </row>
    <row r="89" spans="1:30" s="43" customFormat="1" ht="8.25" customHeight="1" x14ac:dyDescent="0.2">
      <c r="A89" s="186"/>
      <c r="B89" s="27"/>
      <c r="D89" s="86"/>
      <c r="E89" s="27"/>
      <c r="F89" s="621"/>
      <c r="G89" s="193"/>
      <c r="H89" s="621"/>
      <c r="I89" s="193"/>
      <c r="J89" s="621"/>
      <c r="K89" s="193"/>
      <c r="L89" s="621"/>
      <c r="M89" s="193"/>
      <c r="N89" s="621"/>
      <c r="O89" s="194"/>
      <c r="P89" s="626"/>
      <c r="Q89" s="193"/>
      <c r="R89" s="621"/>
      <c r="S89" s="193"/>
      <c r="T89" s="621"/>
      <c r="U89" s="193"/>
      <c r="V89" s="621"/>
      <c r="W89" s="193"/>
      <c r="X89" s="621"/>
      <c r="Y89" s="193"/>
      <c r="Z89" s="621"/>
      <c r="AA89" s="335"/>
      <c r="AB89" s="621"/>
      <c r="AC89" s="194"/>
      <c r="AD89" s="678"/>
    </row>
    <row r="90" spans="1:30" s="43" customFormat="1" ht="8.25" customHeight="1" x14ac:dyDescent="0.2">
      <c r="B90" s="27"/>
      <c r="E90" s="27"/>
      <c r="F90" s="621"/>
      <c r="G90" s="193"/>
      <c r="H90" s="621"/>
      <c r="I90" s="193"/>
      <c r="J90" s="621"/>
      <c r="K90" s="193"/>
      <c r="L90" s="621"/>
      <c r="M90" s="193"/>
      <c r="N90" s="621"/>
      <c r="O90" s="194"/>
      <c r="P90" s="626"/>
      <c r="Q90" s="193"/>
      <c r="R90" s="621"/>
      <c r="S90" s="193"/>
      <c r="T90" s="621"/>
      <c r="U90" s="193"/>
      <c r="V90" s="621"/>
      <c r="W90" s="193"/>
      <c r="X90" s="621"/>
      <c r="Y90" s="193"/>
      <c r="Z90" s="621"/>
      <c r="AA90" s="335"/>
      <c r="AB90" s="621"/>
      <c r="AC90" s="194"/>
      <c r="AD90" s="679"/>
    </row>
    <row r="91" spans="1:30" s="43" customFormat="1" ht="9.9499999999999993" customHeight="1" x14ac:dyDescent="0.2">
      <c r="A91" s="186" t="s">
        <v>75</v>
      </c>
      <c r="B91" s="27"/>
      <c r="D91" s="86" t="s">
        <v>9</v>
      </c>
      <c r="E91" s="27"/>
      <c r="F91" s="627">
        <v>21750</v>
      </c>
      <c r="G91" s="483">
        <v>4.54</v>
      </c>
      <c r="H91" s="627">
        <v>753224</v>
      </c>
      <c r="I91" s="483">
        <v>157.30000000000001</v>
      </c>
      <c r="J91" s="627">
        <v>6468500</v>
      </c>
      <c r="K91" s="483">
        <v>1350.84</v>
      </c>
      <c r="L91" s="627">
        <v>624966</v>
      </c>
      <c r="M91" s="483">
        <v>130.51</v>
      </c>
      <c r="N91" s="627">
        <v>5843534</v>
      </c>
      <c r="O91" s="485">
        <v>1220.33</v>
      </c>
      <c r="P91" s="634">
        <v>3745062</v>
      </c>
      <c r="Q91" s="483">
        <v>782.1</v>
      </c>
      <c r="R91" s="627">
        <v>620000</v>
      </c>
      <c r="S91" s="483">
        <v>129.47999999999999</v>
      </c>
      <c r="T91" s="627">
        <v>13484</v>
      </c>
      <c r="U91" s="483">
        <v>2.82</v>
      </c>
      <c r="V91" s="627">
        <v>36926</v>
      </c>
      <c r="W91" s="483">
        <v>7.71</v>
      </c>
      <c r="X91" s="627">
        <v>11033979</v>
      </c>
      <c r="Y91" s="485">
        <v>2304.27</v>
      </c>
      <c r="Z91" s="627">
        <v>172</v>
      </c>
      <c r="AA91" s="485">
        <v>0.04</v>
      </c>
      <c r="AB91" s="627">
        <v>11034151</v>
      </c>
      <c r="AC91" s="485">
        <v>2304.3000000000002</v>
      </c>
      <c r="AD91" s="678">
        <v>22</v>
      </c>
    </row>
    <row r="92" spans="1:30" x14ac:dyDescent="0.2">
      <c r="A92" s="189"/>
      <c r="B92" s="32"/>
      <c r="C92" s="32"/>
      <c r="D92" s="32"/>
    </row>
    <row r="96" spans="1:30" x14ac:dyDescent="0.2">
      <c r="F96" s="332"/>
      <c r="G96" s="332"/>
      <c r="H96" s="332"/>
      <c r="I96" s="332"/>
      <c r="J96" s="332"/>
      <c r="K96" s="332"/>
      <c r="L96" s="332"/>
      <c r="M96" s="332"/>
      <c r="N96" s="332"/>
      <c r="O96" s="332"/>
    </row>
  </sheetData>
  <customSheetViews>
    <customSheetView guid="{FD294D3C-9DEC-4D05-A306-5AF9FB2666E5}" showRuler="0">
      <pageMargins left="0.55118110236220474" right="0.19685039370078741" top="0.6692913385826772" bottom="0.39370078740157483" header="0.51181102362204722" footer="0.51181102362204722"/>
      <pageSetup paperSize="9" scale="92" firstPageNumber="46" pageOrder="overThenDown" orientation="portrait" useFirstPageNumber="1" horizontalDpi="300" verticalDpi="4294967292" r:id="rId1"/>
      <headerFooter alignWithMargins="0">
        <oddHeader xml:space="preserve">&amp;C&amp;7- 40 -
</oddHeader>
      </headerFooter>
    </customSheetView>
    <customSheetView guid="{C84B99BA-4851-4937-BA7B-C599B7BCC20A}" showRuler="0" topLeftCell="A43">
      <pageMargins left="0.55118110236220474" right="0.19685039370078741" top="0.6692913385826772" bottom="0.39370078740157483" header="0.51181102362204722" footer="0.51181102362204722"/>
      <pageSetup paperSize="9" scale="92" firstPageNumber="46" pageOrder="overThenDown" orientation="portrait" useFirstPageNumber="1" horizontalDpi="300" verticalDpi="4294967292" r:id="rId2"/>
      <headerFooter alignWithMargins="0">
        <oddHeader xml:space="preserve">&amp;C&amp;7- 40 -
</oddHeader>
      </headerFooter>
    </customSheetView>
    <customSheetView guid="{1650ECBB-4DEF-4E3D-B6E9-DC34E9B7B942}" showPageBreaks="1" showRuler="0" topLeftCell="A43">
      <pageMargins left="0.55118110236220474" right="0.19685039370078741" top="0.6692913385826772" bottom="0.39370078740157483" header="0.51181102362204722" footer="0.51181102362204722"/>
      <pageSetup paperSize="9" scale="92" firstPageNumber="46" pageOrder="overThenDown" orientation="portrait" useFirstPageNumber="1" horizontalDpi="300" verticalDpi="4294967292" r:id="rId3"/>
      <headerFooter alignWithMargins="0">
        <oddHeader xml:space="preserve">&amp;C&amp;7- 40 -
</oddHeader>
      </headerFooter>
    </customSheetView>
  </customSheetViews>
  <mergeCells count="27">
    <mergeCell ref="F11:O11"/>
    <mergeCell ref="A3:B8"/>
    <mergeCell ref="J7:J8"/>
    <mergeCell ref="D3:E8"/>
    <mergeCell ref="A10:O10"/>
    <mergeCell ref="F4:I5"/>
    <mergeCell ref="J4:O5"/>
    <mergeCell ref="F7:F8"/>
    <mergeCell ref="H7:H8"/>
    <mergeCell ref="L7:L8"/>
    <mergeCell ref="N7:N8"/>
    <mergeCell ref="Z3:AA6"/>
    <mergeCell ref="AB3:AC6"/>
    <mergeCell ref="AD3:AD8"/>
    <mergeCell ref="V4:W4"/>
    <mergeCell ref="X4:Y6"/>
    <mergeCell ref="V5:W5"/>
    <mergeCell ref="V6:W6"/>
    <mergeCell ref="Z7:Z8"/>
    <mergeCell ref="AB7:AB8"/>
    <mergeCell ref="P10:AD10"/>
    <mergeCell ref="P11:AD11"/>
    <mergeCell ref="P7:P8"/>
    <mergeCell ref="R7:R8"/>
    <mergeCell ref="T7:T8"/>
    <mergeCell ref="V7:V8"/>
    <mergeCell ref="X7:X8"/>
  </mergeCells>
  <phoneticPr fontId="0" type="noConversion"/>
  <printOptions horizontalCentered="1"/>
  <pageMargins left="0.78740157480314965" right="0.78740157480314965" top="0.59055118110236227" bottom="0.78740157480314965" header="0.51181102362204722" footer="0.39370078740157483"/>
  <pageSetup paperSize="9" scale="84" firstPageNumber="46" orientation="portrait" horizontalDpi="300" verticalDpi="300" r:id="rId4"/>
  <headerFooter alignWithMargins="0">
    <oddFooter>&amp;C40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E93"/>
  <sheetViews>
    <sheetView showRuler="0" zoomScaleNormal="100" workbookViewId="0">
      <selection activeCell="AF1" sqref="AF1"/>
    </sheetView>
  </sheetViews>
  <sheetFormatPr baseColWidth="10" defaultColWidth="12" defaultRowHeight="11.25" x14ac:dyDescent="0.2"/>
  <cols>
    <col min="1" max="1" width="3.83203125" style="15" customWidth="1"/>
    <col min="2" max="3" width="1" style="15" customWidth="1"/>
    <col min="4" max="4" width="27.1640625" style="15" customWidth="1"/>
    <col min="5" max="5" width="1" style="15" customWidth="1"/>
    <col min="6" max="7" width="8.6640625" style="15" customWidth="1"/>
    <col min="8" max="8" width="9.33203125" style="15" customWidth="1"/>
    <col min="9" max="9" width="9.1640625" style="15" customWidth="1"/>
    <col min="10" max="10" width="10.1640625" style="15" customWidth="1"/>
    <col min="11" max="11" width="9.6640625" style="15" customWidth="1"/>
    <col min="12" max="12" width="10.33203125" style="15" customWidth="1"/>
    <col min="13" max="15" width="9.33203125" style="15" customWidth="1"/>
    <col min="16" max="16" width="0.1640625" style="15" hidden="1" customWidth="1"/>
    <col min="17" max="30" width="12" style="15"/>
    <col min="31" max="31" width="4.33203125" style="15" bestFit="1" customWidth="1"/>
    <col min="32" max="16384" width="12" style="15"/>
  </cols>
  <sheetData>
    <row r="1" spans="1:31" ht="12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95" t="s">
        <v>1067</v>
      </c>
      <c r="Q1" s="206" t="s">
        <v>1152</v>
      </c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</row>
    <row r="2" spans="1:31" ht="6" customHeight="1" x14ac:dyDescent="0.2"/>
    <row r="3" spans="1:31" x14ac:dyDescent="0.2">
      <c r="A3" s="818" t="s">
        <v>31</v>
      </c>
      <c r="B3" s="719"/>
      <c r="C3" s="714" t="s">
        <v>0</v>
      </c>
      <c r="D3" s="715"/>
      <c r="E3" s="719"/>
      <c r="F3" s="272" t="s">
        <v>42</v>
      </c>
      <c r="G3" s="272"/>
      <c r="H3" s="272"/>
      <c r="I3" s="272"/>
      <c r="J3" s="272"/>
      <c r="K3" s="272"/>
      <c r="L3" s="272"/>
      <c r="M3" s="272"/>
      <c r="N3" s="272"/>
      <c r="O3" s="272"/>
      <c r="Q3" s="272" t="s">
        <v>76</v>
      </c>
      <c r="R3" s="272"/>
      <c r="S3" s="272"/>
      <c r="T3" s="272"/>
      <c r="U3" s="272"/>
      <c r="V3" s="272"/>
      <c r="W3" s="344"/>
      <c r="X3" s="344"/>
      <c r="Y3" s="272"/>
      <c r="Z3" s="334"/>
      <c r="AA3" s="810" t="s">
        <v>77</v>
      </c>
      <c r="AB3" s="719"/>
      <c r="AC3" s="810" t="s">
        <v>36</v>
      </c>
      <c r="AD3" s="719"/>
      <c r="AE3" s="810" t="s">
        <v>31</v>
      </c>
    </row>
    <row r="4" spans="1:31" x14ac:dyDescent="0.2">
      <c r="A4" s="819"/>
      <c r="B4" s="732"/>
      <c r="C4" s="811"/>
      <c r="D4" s="819"/>
      <c r="E4" s="732"/>
      <c r="F4" s="714" t="s">
        <v>28</v>
      </c>
      <c r="G4" s="715"/>
      <c r="H4" s="715"/>
      <c r="I4" s="719"/>
      <c r="J4" s="714" t="s">
        <v>29</v>
      </c>
      <c r="K4" s="715"/>
      <c r="L4" s="715"/>
      <c r="M4" s="715"/>
      <c r="N4" s="715"/>
      <c r="O4" s="715"/>
      <c r="Q4" s="48" t="s">
        <v>34</v>
      </c>
      <c r="R4" s="200"/>
      <c r="S4" s="48" t="s">
        <v>34</v>
      </c>
      <c r="T4" s="200"/>
      <c r="U4" s="714" t="s">
        <v>35</v>
      </c>
      <c r="V4" s="715"/>
      <c r="W4" s="925" t="s">
        <v>627</v>
      </c>
      <c r="X4" s="926"/>
      <c r="Y4" s="818" t="s">
        <v>78</v>
      </c>
      <c r="Z4" s="719"/>
      <c r="AA4" s="811"/>
      <c r="AB4" s="732"/>
      <c r="AC4" s="811"/>
      <c r="AD4" s="732"/>
      <c r="AE4" s="811"/>
    </row>
    <row r="5" spans="1:31" x14ac:dyDescent="0.2">
      <c r="A5" s="819"/>
      <c r="B5" s="732"/>
      <c r="C5" s="811"/>
      <c r="D5" s="819"/>
      <c r="E5" s="732"/>
      <c r="F5" s="716"/>
      <c r="G5" s="717"/>
      <c r="H5" s="717"/>
      <c r="I5" s="720"/>
      <c r="J5" s="716"/>
      <c r="K5" s="717"/>
      <c r="L5" s="717"/>
      <c r="M5" s="717"/>
      <c r="N5" s="717"/>
      <c r="O5" s="717"/>
      <c r="Q5" s="48" t="s">
        <v>37</v>
      </c>
      <c r="R5" s="200"/>
      <c r="S5" s="48" t="s">
        <v>37</v>
      </c>
      <c r="T5" s="200"/>
      <c r="U5" s="811"/>
      <c r="V5" s="731"/>
      <c r="W5" s="811" t="s">
        <v>38</v>
      </c>
      <c r="X5" s="922"/>
      <c r="Y5" s="731"/>
      <c r="Z5" s="732"/>
      <c r="AA5" s="811"/>
      <c r="AB5" s="732"/>
      <c r="AC5" s="811"/>
      <c r="AD5" s="732"/>
      <c r="AE5" s="811"/>
    </row>
    <row r="6" spans="1:31" x14ac:dyDescent="0.2">
      <c r="A6" s="819"/>
      <c r="B6" s="732"/>
      <c r="C6" s="811"/>
      <c r="D6" s="819"/>
      <c r="E6" s="732"/>
      <c r="F6" s="39" t="s">
        <v>1</v>
      </c>
      <c r="G6" s="182"/>
      <c r="H6" s="39" t="s">
        <v>2</v>
      </c>
      <c r="I6" s="182"/>
      <c r="J6" s="39" t="s">
        <v>3</v>
      </c>
      <c r="K6" s="182"/>
      <c r="L6" s="39" t="s">
        <v>4</v>
      </c>
      <c r="M6" s="182"/>
      <c r="N6" s="338" t="s">
        <v>5</v>
      </c>
      <c r="O6" s="338"/>
      <c r="Q6" s="39" t="s">
        <v>39</v>
      </c>
      <c r="R6" s="182"/>
      <c r="S6" s="39" t="s">
        <v>79</v>
      </c>
      <c r="T6" s="182"/>
      <c r="U6" s="716"/>
      <c r="V6" s="717"/>
      <c r="W6" s="716" t="s">
        <v>41</v>
      </c>
      <c r="X6" s="923"/>
      <c r="Y6" s="717"/>
      <c r="Z6" s="720"/>
      <c r="AA6" s="716"/>
      <c r="AB6" s="720"/>
      <c r="AC6" s="716"/>
      <c r="AD6" s="720"/>
      <c r="AE6" s="811"/>
    </row>
    <row r="7" spans="1:31" x14ac:dyDescent="0.2">
      <c r="A7" s="819"/>
      <c r="B7" s="732"/>
      <c r="C7" s="811"/>
      <c r="D7" s="819"/>
      <c r="E7" s="732"/>
      <c r="F7" s="812" t="s">
        <v>30</v>
      </c>
      <c r="G7" s="267" t="s">
        <v>32</v>
      </c>
      <c r="H7" s="812" t="s">
        <v>30</v>
      </c>
      <c r="I7" s="267" t="s">
        <v>32</v>
      </c>
      <c r="J7" s="812" t="s">
        <v>30</v>
      </c>
      <c r="K7" s="267" t="s">
        <v>32</v>
      </c>
      <c r="L7" s="812" t="s">
        <v>30</v>
      </c>
      <c r="M7" s="267" t="s">
        <v>32</v>
      </c>
      <c r="N7" s="812" t="s">
        <v>30</v>
      </c>
      <c r="O7" s="264" t="s">
        <v>32</v>
      </c>
      <c r="P7" s="14"/>
      <c r="Q7" s="719" t="s">
        <v>30</v>
      </c>
      <c r="R7" s="323" t="s">
        <v>32</v>
      </c>
      <c r="S7" s="719" t="s">
        <v>30</v>
      </c>
      <c r="T7" s="323" t="s">
        <v>32</v>
      </c>
      <c r="U7" s="719" t="s">
        <v>30</v>
      </c>
      <c r="V7" s="323" t="s">
        <v>32</v>
      </c>
      <c r="W7" s="732" t="s">
        <v>30</v>
      </c>
      <c r="X7" s="323" t="s">
        <v>32</v>
      </c>
      <c r="Y7" s="719" t="s">
        <v>30</v>
      </c>
      <c r="Z7" s="323" t="s">
        <v>32</v>
      </c>
      <c r="AA7" s="719" t="s">
        <v>30</v>
      </c>
      <c r="AB7" s="323" t="s">
        <v>32</v>
      </c>
      <c r="AC7" s="719" t="s">
        <v>30</v>
      </c>
      <c r="AD7" s="323" t="s">
        <v>32</v>
      </c>
      <c r="AE7" s="811"/>
    </row>
    <row r="8" spans="1:31" x14ac:dyDescent="0.2">
      <c r="A8" s="717"/>
      <c r="B8" s="720"/>
      <c r="C8" s="716"/>
      <c r="D8" s="717"/>
      <c r="E8" s="720"/>
      <c r="F8" s="711"/>
      <c r="G8" s="266" t="s">
        <v>33</v>
      </c>
      <c r="H8" s="711"/>
      <c r="I8" s="266" t="s">
        <v>33</v>
      </c>
      <c r="J8" s="711"/>
      <c r="K8" s="266" t="s">
        <v>33</v>
      </c>
      <c r="L8" s="711"/>
      <c r="M8" s="266" t="s">
        <v>33</v>
      </c>
      <c r="N8" s="711"/>
      <c r="O8" s="265" t="s">
        <v>33</v>
      </c>
      <c r="P8" s="14"/>
      <c r="Q8" s="720"/>
      <c r="R8" s="683" t="s">
        <v>33</v>
      </c>
      <c r="S8" s="720"/>
      <c r="T8" s="683" t="s">
        <v>33</v>
      </c>
      <c r="U8" s="720"/>
      <c r="V8" s="683" t="s">
        <v>33</v>
      </c>
      <c r="W8" s="720"/>
      <c r="X8" s="683" t="s">
        <v>33</v>
      </c>
      <c r="Y8" s="720"/>
      <c r="Z8" s="683" t="s">
        <v>33</v>
      </c>
      <c r="AA8" s="720"/>
      <c r="AB8" s="683" t="s">
        <v>33</v>
      </c>
      <c r="AC8" s="720"/>
      <c r="AD8" s="683" t="s">
        <v>33</v>
      </c>
      <c r="AE8" s="716"/>
    </row>
    <row r="9" spans="1:31" x14ac:dyDescent="0.2">
      <c r="A9" s="14"/>
      <c r="B9" s="14"/>
      <c r="C9" s="14"/>
      <c r="D9" s="14"/>
      <c r="E9" s="14"/>
      <c r="F9" s="14"/>
      <c r="G9" s="37"/>
      <c r="H9" s="14"/>
      <c r="I9" s="37"/>
      <c r="J9" s="14"/>
      <c r="K9" s="37"/>
      <c r="L9" s="14"/>
      <c r="M9" s="37"/>
    </row>
    <row r="10" spans="1:31" x14ac:dyDescent="0.2">
      <c r="A10" s="705"/>
      <c r="B10" s="705"/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Q10" s="705"/>
      <c r="R10" s="705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  <c r="AE10" s="705"/>
    </row>
    <row r="11" spans="1:31" x14ac:dyDescent="0.2">
      <c r="A11" s="263"/>
      <c r="B11" s="263"/>
      <c r="C11" s="263"/>
      <c r="D11" s="263"/>
      <c r="E11" s="263"/>
      <c r="F11" s="705" t="s">
        <v>80</v>
      </c>
      <c r="G11" s="705"/>
      <c r="H11" s="705"/>
      <c r="I11" s="705"/>
      <c r="J11" s="705"/>
      <c r="K11" s="705"/>
      <c r="L11" s="705"/>
      <c r="M11" s="705"/>
      <c r="N11" s="705"/>
      <c r="O11" s="705"/>
      <c r="Q11" s="705" t="s">
        <v>80</v>
      </c>
      <c r="R11" s="705"/>
      <c r="S11" s="705"/>
      <c r="T11" s="705"/>
      <c r="U11" s="705"/>
      <c r="V11" s="705"/>
      <c r="W11" s="705"/>
      <c r="X11" s="705"/>
      <c r="Y11" s="705"/>
      <c r="Z11" s="705"/>
      <c r="AA11" s="705"/>
      <c r="AB11" s="705"/>
      <c r="AC11" s="705"/>
      <c r="AD11" s="705"/>
      <c r="AE11" s="705"/>
    </row>
    <row r="12" spans="1:31" x14ac:dyDescent="0.2">
      <c r="A12" s="52"/>
      <c r="B12" s="52"/>
      <c r="C12" s="52"/>
      <c r="D12" s="52"/>
      <c r="E12" s="52"/>
      <c r="F12" s="31"/>
      <c r="G12" s="52"/>
      <c r="H12" s="52"/>
      <c r="I12" s="52"/>
      <c r="J12" s="52"/>
      <c r="K12" s="52"/>
      <c r="L12" s="52"/>
      <c r="M12" s="52"/>
    </row>
    <row r="13" spans="1:31" x14ac:dyDescent="0.2">
      <c r="A13" s="52"/>
      <c r="B13" s="52"/>
      <c r="C13" s="311"/>
      <c r="D13" s="52" t="s">
        <v>7</v>
      </c>
      <c r="E13" s="87"/>
      <c r="F13" s="52"/>
      <c r="G13" s="52"/>
      <c r="H13" s="52"/>
      <c r="I13" s="52"/>
      <c r="J13" s="52"/>
      <c r="K13" s="52"/>
      <c r="L13" s="52"/>
      <c r="M13" s="52"/>
    </row>
    <row r="14" spans="1:31" x14ac:dyDescent="0.2">
      <c r="C14" s="20"/>
      <c r="F14" s="478"/>
      <c r="G14" s="477"/>
      <c r="H14" s="478"/>
      <c r="I14" s="477"/>
      <c r="J14" s="478"/>
      <c r="K14" s="477"/>
      <c r="L14" s="478"/>
      <c r="M14" s="477"/>
      <c r="N14" s="478"/>
      <c r="O14" s="477"/>
      <c r="P14" s="14"/>
    </row>
    <row r="15" spans="1:31" x14ac:dyDescent="0.2">
      <c r="A15" s="183" t="s">
        <v>8</v>
      </c>
      <c r="B15" s="19"/>
      <c r="D15" s="30" t="s">
        <v>81</v>
      </c>
      <c r="E15" s="19"/>
      <c r="F15" s="621">
        <v>73</v>
      </c>
      <c r="G15" s="482">
        <v>0.98</v>
      </c>
      <c r="H15" s="621">
        <v>12379</v>
      </c>
      <c r="I15" s="482">
        <v>166.17</v>
      </c>
      <c r="J15" s="621">
        <v>53956</v>
      </c>
      <c r="K15" s="482">
        <v>724.33</v>
      </c>
      <c r="L15" s="621">
        <v>5278</v>
      </c>
      <c r="M15" s="482">
        <v>70.849999999999994</v>
      </c>
      <c r="N15" s="621">
        <v>48678</v>
      </c>
      <c r="O15" s="484">
        <v>653.48</v>
      </c>
      <c r="Q15" s="626">
        <v>50598</v>
      </c>
      <c r="R15" s="482">
        <v>679.24</v>
      </c>
      <c r="S15" s="621">
        <v>9053</v>
      </c>
      <c r="T15" s="482">
        <v>121.53</v>
      </c>
      <c r="U15" s="621">
        <v>180</v>
      </c>
      <c r="V15" s="482">
        <v>2.42</v>
      </c>
      <c r="W15" s="621">
        <v>147</v>
      </c>
      <c r="X15" s="482">
        <v>1.98</v>
      </c>
      <c r="Y15" s="621">
        <v>121108</v>
      </c>
      <c r="Z15" s="484">
        <v>1625.81</v>
      </c>
      <c r="AA15" s="621">
        <v>0</v>
      </c>
      <c r="AB15" s="484">
        <v>0</v>
      </c>
      <c r="AC15" s="621">
        <v>121108</v>
      </c>
      <c r="AD15" s="484">
        <v>1625.81</v>
      </c>
      <c r="AE15" s="203" t="s">
        <v>8</v>
      </c>
    </row>
    <row r="16" spans="1:31" ht="8.25" customHeight="1" x14ac:dyDescent="0.2">
      <c r="B16" s="19"/>
      <c r="D16" s="15" t="s">
        <v>667</v>
      </c>
      <c r="E16" s="19"/>
      <c r="F16" s="621"/>
      <c r="G16" s="315"/>
      <c r="H16" s="621"/>
      <c r="I16" s="315"/>
      <c r="J16" s="621"/>
      <c r="K16" s="315"/>
      <c r="L16" s="621"/>
      <c r="M16" s="315"/>
      <c r="N16" s="621"/>
      <c r="O16" s="313"/>
      <c r="Q16" s="626"/>
      <c r="R16" s="482"/>
      <c r="S16" s="621"/>
      <c r="T16" s="482"/>
      <c r="U16" s="621"/>
      <c r="V16" s="482"/>
      <c r="W16" s="621"/>
      <c r="X16" s="482"/>
      <c r="Y16" s="621"/>
      <c r="Z16" s="484"/>
      <c r="AA16" s="621"/>
      <c r="AB16" s="484"/>
      <c r="AC16" s="621"/>
      <c r="AD16" s="484"/>
      <c r="AE16" s="20"/>
    </row>
    <row r="17" spans="1:31" x14ac:dyDescent="0.2">
      <c r="A17" s="183" t="s">
        <v>10</v>
      </c>
      <c r="B17" s="19"/>
      <c r="D17" s="30" t="s">
        <v>82</v>
      </c>
      <c r="E17" s="19"/>
      <c r="F17" s="621">
        <v>46</v>
      </c>
      <c r="G17" s="482">
        <v>0.86</v>
      </c>
      <c r="H17" s="621">
        <v>8626</v>
      </c>
      <c r="I17" s="482">
        <v>161.35</v>
      </c>
      <c r="J17" s="621">
        <v>46376</v>
      </c>
      <c r="K17" s="482">
        <v>867.48</v>
      </c>
      <c r="L17" s="621">
        <v>4040</v>
      </c>
      <c r="M17" s="482">
        <v>75.569999999999993</v>
      </c>
      <c r="N17" s="621">
        <v>42336</v>
      </c>
      <c r="O17" s="484">
        <v>791.91</v>
      </c>
      <c r="Q17" s="626">
        <v>29503</v>
      </c>
      <c r="R17" s="482">
        <v>551.85</v>
      </c>
      <c r="S17" s="621">
        <v>8310</v>
      </c>
      <c r="T17" s="482">
        <v>155.44</v>
      </c>
      <c r="U17" s="621">
        <v>58</v>
      </c>
      <c r="V17" s="482">
        <v>1.08</v>
      </c>
      <c r="W17" s="621">
        <v>0</v>
      </c>
      <c r="X17" s="482">
        <v>0</v>
      </c>
      <c r="Y17" s="621">
        <v>88879</v>
      </c>
      <c r="Z17" s="484">
        <v>1662.5</v>
      </c>
      <c r="AA17" s="621">
        <v>0</v>
      </c>
      <c r="AB17" s="484">
        <v>0</v>
      </c>
      <c r="AC17" s="621">
        <v>88879</v>
      </c>
      <c r="AD17" s="484">
        <v>1662.5</v>
      </c>
      <c r="AE17" s="203" t="s">
        <v>10</v>
      </c>
    </row>
    <row r="18" spans="1:31" ht="8.25" customHeight="1" x14ac:dyDescent="0.2">
      <c r="B18" s="19"/>
      <c r="D18" s="15" t="s">
        <v>667</v>
      </c>
      <c r="E18" s="19"/>
      <c r="F18" s="621"/>
      <c r="G18" s="315"/>
      <c r="H18" s="621"/>
      <c r="I18" s="315"/>
      <c r="J18" s="621"/>
      <c r="K18" s="315"/>
      <c r="L18" s="621"/>
      <c r="M18" s="315"/>
      <c r="N18" s="621"/>
      <c r="O18" s="313"/>
      <c r="Q18" s="626"/>
      <c r="R18" s="482"/>
      <c r="S18" s="621"/>
      <c r="T18" s="482"/>
      <c r="U18" s="621"/>
      <c r="V18" s="482"/>
      <c r="W18" s="621"/>
      <c r="X18" s="482"/>
      <c r="Y18" s="621"/>
      <c r="Z18" s="484"/>
      <c r="AA18" s="621"/>
      <c r="AB18" s="484"/>
      <c r="AC18" s="621"/>
      <c r="AD18" s="484"/>
      <c r="AE18" s="20"/>
    </row>
    <row r="19" spans="1:31" x14ac:dyDescent="0.2">
      <c r="A19" s="183" t="s">
        <v>12</v>
      </c>
      <c r="B19" s="19"/>
      <c r="D19" s="30" t="s">
        <v>83</v>
      </c>
      <c r="E19" s="19"/>
      <c r="F19" s="621">
        <v>172</v>
      </c>
      <c r="G19" s="482">
        <v>3.54</v>
      </c>
      <c r="H19" s="621">
        <v>10654</v>
      </c>
      <c r="I19" s="482">
        <v>219.85</v>
      </c>
      <c r="J19" s="621">
        <v>45981</v>
      </c>
      <c r="K19" s="482">
        <v>948.82</v>
      </c>
      <c r="L19" s="621">
        <v>4135</v>
      </c>
      <c r="M19" s="482">
        <v>85.33</v>
      </c>
      <c r="N19" s="621">
        <v>41846</v>
      </c>
      <c r="O19" s="484">
        <v>863.49</v>
      </c>
      <c r="Q19" s="626">
        <v>27786</v>
      </c>
      <c r="R19" s="482">
        <v>573.37</v>
      </c>
      <c r="S19" s="621">
        <v>6686</v>
      </c>
      <c r="T19" s="482">
        <v>137.96</v>
      </c>
      <c r="U19" s="621">
        <v>103</v>
      </c>
      <c r="V19" s="482">
        <v>2.12</v>
      </c>
      <c r="W19" s="621">
        <v>0</v>
      </c>
      <c r="X19" s="482">
        <v>0</v>
      </c>
      <c r="Y19" s="621">
        <v>87248</v>
      </c>
      <c r="Z19" s="484">
        <v>1800.33</v>
      </c>
      <c r="AA19" s="621">
        <v>0</v>
      </c>
      <c r="AB19" s="484">
        <v>0</v>
      </c>
      <c r="AC19" s="621">
        <v>87248</v>
      </c>
      <c r="AD19" s="484">
        <v>1800.33</v>
      </c>
      <c r="AE19" s="203" t="s">
        <v>12</v>
      </c>
    </row>
    <row r="20" spans="1:31" ht="8.25" customHeight="1" x14ac:dyDescent="0.2">
      <c r="A20" s="183"/>
      <c r="B20" s="19"/>
      <c r="D20" s="30"/>
      <c r="E20" s="19"/>
      <c r="F20" s="621"/>
      <c r="G20" s="480"/>
      <c r="H20" s="621"/>
      <c r="I20" s="480"/>
      <c r="J20" s="621"/>
      <c r="K20" s="480"/>
      <c r="L20" s="621"/>
      <c r="M20" s="480"/>
      <c r="N20" s="621"/>
      <c r="O20" s="481"/>
      <c r="Q20" s="626"/>
      <c r="R20" s="482"/>
      <c r="S20" s="621"/>
      <c r="T20" s="482"/>
      <c r="U20" s="621"/>
      <c r="V20" s="482"/>
      <c r="W20" s="621"/>
      <c r="X20" s="482"/>
      <c r="Y20" s="621"/>
      <c r="Z20" s="484"/>
      <c r="AA20" s="621"/>
      <c r="AB20" s="484"/>
      <c r="AC20" s="621"/>
      <c r="AD20" s="484"/>
      <c r="AE20" s="203"/>
    </row>
    <row r="21" spans="1:31" ht="8.25" customHeight="1" x14ac:dyDescent="0.2">
      <c r="A21" s="183"/>
      <c r="B21" s="19"/>
      <c r="D21" s="30"/>
      <c r="E21" s="19"/>
      <c r="F21" s="621"/>
      <c r="G21" s="315"/>
      <c r="H21" s="621"/>
      <c r="I21" s="315"/>
      <c r="J21" s="621"/>
      <c r="K21" s="315"/>
      <c r="L21" s="621"/>
      <c r="M21" s="315"/>
      <c r="N21" s="621"/>
      <c r="O21" s="313"/>
      <c r="Q21" s="626"/>
      <c r="R21" s="482"/>
      <c r="S21" s="621"/>
      <c r="T21" s="482"/>
      <c r="U21" s="621"/>
      <c r="V21" s="482"/>
      <c r="W21" s="621"/>
      <c r="X21" s="482"/>
      <c r="Y21" s="621"/>
      <c r="Z21" s="484"/>
      <c r="AA21" s="621"/>
      <c r="AB21" s="484"/>
      <c r="AC21" s="621"/>
      <c r="AD21" s="484"/>
      <c r="AE21" s="205"/>
    </row>
    <row r="22" spans="1:31" s="43" customFormat="1" x14ac:dyDescent="0.2">
      <c r="A22" s="186" t="s">
        <v>14</v>
      </c>
      <c r="B22" s="27"/>
      <c r="D22" s="86" t="s">
        <v>23</v>
      </c>
      <c r="E22" s="27"/>
      <c r="F22" s="627">
        <v>291</v>
      </c>
      <c r="G22" s="483">
        <v>1.65</v>
      </c>
      <c r="H22" s="627">
        <v>31659</v>
      </c>
      <c r="I22" s="483">
        <v>179.46</v>
      </c>
      <c r="J22" s="627">
        <v>146314</v>
      </c>
      <c r="K22" s="483">
        <v>829.38</v>
      </c>
      <c r="L22" s="627">
        <v>13453</v>
      </c>
      <c r="M22" s="483">
        <v>76.260000000000005</v>
      </c>
      <c r="N22" s="627">
        <v>132861</v>
      </c>
      <c r="O22" s="485">
        <v>753.12</v>
      </c>
      <c r="Q22" s="634">
        <v>107887</v>
      </c>
      <c r="R22" s="483">
        <v>611.54999999999995</v>
      </c>
      <c r="S22" s="627">
        <v>24049</v>
      </c>
      <c r="T22" s="483">
        <v>136.32</v>
      </c>
      <c r="U22" s="627">
        <v>341</v>
      </c>
      <c r="V22" s="483">
        <v>1.93</v>
      </c>
      <c r="W22" s="627">
        <v>147</v>
      </c>
      <c r="X22" s="483">
        <v>0.83</v>
      </c>
      <c r="Y22" s="627">
        <v>297234</v>
      </c>
      <c r="Z22" s="485">
        <v>1684.87</v>
      </c>
      <c r="AA22" s="627">
        <v>0</v>
      </c>
      <c r="AB22" s="485">
        <v>0</v>
      </c>
      <c r="AC22" s="627">
        <v>297234</v>
      </c>
      <c r="AD22" s="485">
        <v>1684.87</v>
      </c>
      <c r="AE22" s="205" t="s">
        <v>14</v>
      </c>
    </row>
    <row r="23" spans="1:31" ht="8.4499999999999993" customHeight="1" x14ac:dyDescent="0.2">
      <c r="A23" s="183"/>
      <c r="B23" s="19"/>
      <c r="D23" s="30"/>
      <c r="E23" s="19"/>
      <c r="F23" s="621"/>
      <c r="G23" s="315"/>
      <c r="H23" s="621"/>
      <c r="I23" s="315"/>
      <c r="J23" s="621"/>
      <c r="K23" s="315"/>
      <c r="L23" s="621"/>
      <c r="M23" s="315"/>
      <c r="N23" s="621"/>
      <c r="O23" s="313"/>
      <c r="Q23" s="626"/>
      <c r="R23" s="315"/>
      <c r="S23" s="621"/>
      <c r="T23" s="315"/>
      <c r="U23" s="621"/>
      <c r="V23" s="315"/>
      <c r="W23" s="621"/>
      <c r="X23" s="692"/>
      <c r="Y23" s="621"/>
      <c r="Z23" s="315"/>
      <c r="AA23" s="621"/>
      <c r="AB23" s="191"/>
      <c r="AC23" s="621"/>
      <c r="AD23" s="14"/>
      <c r="AE23" s="203"/>
    </row>
    <row r="24" spans="1:31" ht="8.4499999999999993" customHeight="1" x14ac:dyDescent="0.2">
      <c r="A24" s="183"/>
      <c r="B24" s="19"/>
      <c r="D24" s="30"/>
      <c r="E24" s="19"/>
      <c r="F24" s="621"/>
      <c r="G24" s="315"/>
      <c r="H24" s="621"/>
      <c r="I24" s="315"/>
      <c r="J24" s="621"/>
      <c r="K24" s="315"/>
      <c r="L24" s="621"/>
      <c r="M24" s="315"/>
      <c r="N24" s="621"/>
      <c r="O24" s="313"/>
      <c r="Q24" s="626"/>
      <c r="R24" s="315"/>
      <c r="S24" s="621"/>
      <c r="T24" s="315"/>
      <c r="U24" s="621"/>
      <c r="V24" s="315"/>
      <c r="W24" s="621"/>
      <c r="X24" s="692"/>
      <c r="Y24" s="621"/>
      <c r="Z24" s="315"/>
      <c r="AA24" s="621"/>
      <c r="AB24" s="193"/>
      <c r="AC24" s="621"/>
      <c r="AD24" s="14"/>
      <c r="AE24" s="203"/>
    </row>
    <row r="25" spans="1:31" ht="8.4499999999999993" customHeight="1" x14ac:dyDescent="0.2">
      <c r="A25" s="183"/>
      <c r="B25" s="19"/>
      <c r="D25" s="30"/>
      <c r="E25" s="19"/>
      <c r="F25" s="621"/>
      <c r="G25" s="315"/>
      <c r="H25" s="621"/>
      <c r="I25" s="315"/>
      <c r="J25" s="621"/>
      <c r="K25" s="315"/>
      <c r="L25" s="621"/>
      <c r="M25" s="315"/>
      <c r="N25" s="621"/>
      <c r="O25" s="313"/>
      <c r="Q25" s="626"/>
      <c r="R25" s="315"/>
      <c r="S25" s="621"/>
      <c r="T25" s="315"/>
      <c r="U25" s="621"/>
      <c r="V25" s="315"/>
      <c r="W25" s="621"/>
      <c r="X25" s="692"/>
      <c r="Y25" s="621"/>
      <c r="Z25" s="315"/>
      <c r="AA25" s="621"/>
      <c r="AB25" s="692"/>
      <c r="AC25" s="621"/>
      <c r="AD25" s="14"/>
      <c r="AE25" s="203"/>
    </row>
    <row r="26" spans="1:31" ht="8.4499999999999993" customHeight="1" x14ac:dyDescent="0.2">
      <c r="B26" s="19"/>
      <c r="E26" s="19"/>
      <c r="F26" s="621"/>
      <c r="G26" s="315"/>
      <c r="H26" s="621"/>
      <c r="I26" s="315"/>
      <c r="J26" s="621"/>
      <c r="K26" s="315"/>
      <c r="L26" s="621"/>
      <c r="M26" s="315"/>
      <c r="N26" s="621"/>
      <c r="O26" s="313"/>
      <c r="Q26" s="626"/>
      <c r="R26" s="315"/>
      <c r="S26" s="621"/>
      <c r="T26" s="315"/>
      <c r="U26" s="621"/>
      <c r="V26" s="315"/>
      <c r="W26" s="621"/>
      <c r="X26" s="692"/>
      <c r="Y26" s="621"/>
      <c r="Z26" s="315"/>
      <c r="AA26" s="621"/>
      <c r="AB26" s="692"/>
      <c r="AC26" s="621"/>
      <c r="AD26" s="14"/>
      <c r="AE26" s="20"/>
    </row>
    <row r="27" spans="1:31" x14ac:dyDescent="0.2">
      <c r="B27" s="19"/>
      <c r="D27" s="43" t="s">
        <v>24</v>
      </c>
      <c r="E27" s="19"/>
      <c r="F27" s="621"/>
      <c r="G27" s="315"/>
      <c r="H27" s="621"/>
      <c r="I27" s="315"/>
      <c r="J27" s="621"/>
      <c r="K27" s="315"/>
      <c r="L27" s="621"/>
      <c r="M27" s="315"/>
      <c r="N27" s="621"/>
      <c r="O27" s="313"/>
      <c r="Q27" s="626"/>
      <c r="R27" s="315"/>
      <c r="S27" s="621"/>
      <c r="T27" s="315"/>
      <c r="U27" s="621"/>
      <c r="V27" s="315"/>
      <c r="W27" s="621"/>
      <c r="X27" s="692"/>
      <c r="Y27" s="621"/>
      <c r="Z27" s="315"/>
      <c r="AA27" s="621"/>
      <c r="AB27" s="692"/>
      <c r="AC27" s="621"/>
      <c r="AD27" s="14"/>
      <c r="AE27" s="20"/>
    </row>
    <row r="28" spans="1:31" x14ac:dyDescent="0.2">
      <c r="B28" s="19"/>
      <c r="E28" s="19"/>
      <c r="F28" s="621"/>
      <c r="G28" s="480"/>
      <c r="H28" s="621"/>
      <c r="I28" s="480"/>
      <c r="J28" s="621"/>
      <c r="K28" s="480"/>
      <c r="L28" s="621"/>
      <c r="M28" s="480"/>
      <c r="N28" s="621"/>
      <c r="O28" s="481"/>
      <c r="Q28" s="626"/>
      <c r="R28" s="315"/>
      <c r="S28" s="621"/>
      <c r="T28" s="315"/>
      <c r="U28" s="621"/>
      <c r="V28" s="315"/>
      <c r="W28" s="621"/>
      <c r="X28" s="692"/>
      <c r="Y28" s="621"/>
      <c r="Z28" s="315"/>
      <c r="AA28" s="621"/>
      <c r="AB28" s="692"/>
      <c r="AC28" s="621"/>
      <c r="AD28" s="14"/>
      <c r="AE28" s="20"/>
    </row>
    <row r="29" spans="1:31" x14ac:dyDescent="0.2">
      <c r="A29" s="183" t="s">
        <v>8</v>
      </c>
      <c r="B29" s="19"/>
      <c r="D29" s="30" t="s">
        <v>84</v>
      </c>
      <c r="E29" s="19"/>
      <c r="F29" s="621">
        <v>1324</v>
      </c>
      <c r="G29" s="482">
        <v>10.88</v>
      </c>
      <c r="H29" s="621">
        <v>12073</v>
      </c>
      <c r="I29" s="482">
        <v>99.19</v>
      </c>
      <c r="J29" s="621">
        <v>81318</v>
      </c>
      <c r="K29" s="482">
        <v>668.06</v>
      </c>
      <c r="L29" s="621">
        <v>7757</v>
      </c>
      <c r="M29" s="482">
        <v>63.73</v>
      </c>
      <c r="N29" s="621">
        <v>73561</v>
      </c>
      <c r="O29" s="484">
        <v>604.33000000000004</v>
      </c>
      <c r="Q29" s="626">
        <v>71746</v>
      </c>
      <c r="R29" s="482">
        <v>589.41999999999996</v>
      </c>
      <c r="S29" s="621">
        <v>9873</v>
      </c>
      <c r="T29" s="482">
        <v>81.11</v>
      </c>
      <c r="U29" s="621">
        <v>181</v>
      </c>
      <c r="V29" s="482">
        <v>1.49</v>
      </c>
      <c r="W29" s="621">
        <v>9</v>
      </c>
      <c r="X29" s="482">
        <v>7.0000000000000007E-2</v>
      </c>
      <c r="Y29" s="621">
        <v>168768</v>
      </c>
      <c r="Z29" s="484">
        <v>1386.49</v>
      </c>
      <c r="AA29" s="621">
        <v>0</v>
      </c>
      <c r="AB29" s="484">
        <v>0</v>
      </c>
      <c r="AC29" s="621">
        <v>168768</v>
      </c>
      <c r="AD29" s="484">
        <v>1386.49</v>
      </c>
      <c r="AE29" s="203" t="s">
        <v>8</v>
      </c>
    </row>
    <row r="30" spans="1:31" ht="8.25" customHeight="1" x14ac:dyDescent="0.2">
      <c r="B30" s="19"/>
      <c r="E30" s="19"/>
      <c r="F30" s="621"/>
      <c r="G30" s="315"/>
      <c r="H30" s="621"/>
      <c r="I30" s="315"/>
      <c r="J30" s="621"/>
      <c r="K30" s="315"/>
      <c r="L30" s="621"/>
      <c r="M30" s="315"/>
      <c r="N30" s="621"/>
      <c r="O30" s="313"/>
      <c r="Q30" s="626"/>
      <c r="R30" s="315"/>
      <c r="S30" s="621"/>
      <c r="T30" s="315"/>
      <c r="U30" s="621"/>
      <c r="V30" s="315"/>
      <c r="W30" s="621"/>
      <c r="X30" s="191"/>
      <c r="Y30" s="621"/>
      <c r="Z30" s="315"/>
      <c r="AA30" s="621"/>
      <c r="AB30" s="315"/>
      <c r="AC30" s="621"/>
      <c r="AD30" s="342"/>
      <c r="AE30" s="20"/>
    </row>
    <row r="31" spans="1:31" x14ac:dyDescent="0.2">
      <c r="A31" s="183" t="s">
        <v>10</v>
      </c>
      <c r="B31" s="19"/>
      <c r="D31" s="30" t="s">
        <v>85</v>
      </c>
      <c r="E31" s="19"/>
      <c r="F31" s="621">
        <v>487</v>
      </c>
      <c r="G31" s="482">
        <v>6.15</v>
      </c>
      <c r="H31" s="621">
        <v>8148</v>
      </c>
      <c r="I31" s="482">
        <v>102.97</v>
      </c>
      <c r="J31" s="621">
        <v>47948</v>
      </c>
      <c r="K31" s="482">
        <v>605.96</v>
      </c>
      <c r="L31" s="621">
        <v>4758</v>
      </c>
      <c r="M31" s="482">
        <v>60.13</v>
      </c>
      <c r="N31" s="621">
        <v>43190</v>
      </c>
      <c r="O31" s="484">
        <v>545.83000000000004</v>
      </c>
      <c r="Q31" s="626">
        <v>39518</v>
      </c>
      <c r="R31" s="482">
        <v>499.42</v>
      </c>
      <c r="S31" s="621">
        <v>5039</v>
      </c>
      <c r="T31" s="482">
        <v>63.68</v>
      </c>
      <c r="U31" s="621">
        <v>194</v>
      </c>
      <c r="V31" s="482">
        <v>2.46</v>
      </c>
      <c r="W31" s="621">
        <v>30</v>
      </c>
      <c r="X31" s="482">
        <v>0.37</v>
      </c>
      <c r="Y31" s="621">
        <v>96606</v>
      </c>
      <c r="Z31" s="484">
        <v>1220.8900000000001</v>
      </c>
      <c r="AA31" s="621">
        <v>48</v>
      </c>
      <c r="AB31" s="484">
        <v>0.6</v>
      </c>
      <c r="AC31" s="621">
        <v>96654</v>
      </c>
      <c r="AD31" s="484">
        <v>1221.49</v>
      </c>
      <c r="AE31" s="203" t="s">
        <v>10</v>
      </c>
    </row>
    <row r="32" spans="1:31" ht="8.25" customHeight="1" x14ac:dyDescent="0.2">
      <c r="B32" s="19"/>
      <c r="E32" s="19"/>
      <c r="F32" s="621"/>
      <c r="G32" s="315"/>
      <c r="H32" s="621"/>
      <c r="I32" s="315"/>
      <c r="J32" s="621"/>
      <c r="K32" s="315"/>
      <c r="L32" s="621"/>
      <c r="M32" s="315"/>
      <c r="N32" s="621"/>
      <c r="O32" s="313"/>
      <c r="Q32" s="626"/>
      <c r="R32" s="315"/>
      <c r="S32" s="621"/>
      <c r="T32" s="315"/>
      <c r="U32" s="621"/>
      <c r="V32" s="315"/>
      <c r="W32" s="621"/>
      <c r="X32" s="273"/>
      <c r="Y32" s="621"/>
      <c r="Z32" s="315"/>
      <c r="AA32" s="621"/>
      <c r="AB32" s="315"/>
      <c r="AC32" s="621"/>
      <c r="AD32" s="342"/>
      <c r="AE32" s="20"/>
    </row>
    <row r="33" spans="1:31" x14ac:dyDescent="0.2">
      <c r="A33" s="183" t="s">
        <v>12</v>
      </c>
      <c r="B33" s="19"/>
      <c r="D33" s="30" t="s">
        <v>86</v>
      </c>
      <c r="E33" s="19"/>
      <c r="F33" s="621">
        <v>1624</v>
      </c>
      <c r="G33" s="482">
        <v>12.98</v>
      </c>
      <c r="H33" s="621">
        <v>13124</v>
      </c>
      <c r="I33" s="482">
        <v>104.91</v>
      </c>
      <c r="J33" s="621">
        <v>73637</v>
      </c>
      <c r="K33" s="482">
        <v>588.62</v>
      </c>
      <c r="L33" s="621">
        <v>7623</v>
      </c>
      <c r="M33" s="482">
        <v>60.94</v>
      </c>
      <c r="N33" s="621">
        <v>66014</v>
      </c>
      <c r="O33" s="484">
        <v>527.67999999999995</v>
      </c>
      <c r="Q33" s="626">
        <v>81292</v>
      </c>
      <c r="R33" s="482">
        <v>649.80999999999995</v>
      </c>
      <c r="S33" s="621">
        <v>8911</v>
      </c>
      <c r="T33" s="482">
        <v>71.23</v>
      </c>
      <c r="U33" s="621">
        <v>221</v>
      </c>
      <c r="V33" s="482">
        <v>1.76</v>
      </c>
      <c r="W33" s="621">
        <v>0</v>
      </c>
      <c r="X33" s="482">
        <v>0</v>
      </c>
      <c r="Y33" s="621">
        <v>171185</v>
      </c>
      <c r="Z33" s="484">
        <v>1368.38</v>
      </c>
      <c r="AA33" s="621">
        <v>61</v>
      </c>
      <c r="AB33" s="484">
        <v>0.49</v>
      </c>
      <c r="AC33" s="621">
        <v>171246</v>
      </c>
      <c r="AD33" s="484">
        <v>1368.86</v>
      </c>
      <c r="AE33" s="203" t="s">
        <v>12</v>
      </c>
    </row>
    <row r="34" spans="1:31" ht="8.25" customHeight="1" x14ac:dyDescent="0.2">
      <c r="B34" s="19"/>
      <c r="E34" s="19"/>
      <c r="F34" s="621"/>
      <c r="G34" s="480"/>
      <c r="H34" s="621"/>
      <c r="I34" s="480"/>
      <c r="J34" s="621"/>
      <c r="K34" s="480"/>
      <c r="L34" s="621"/>
      <c r="M34" s="480"/>
      <c r="N34" s="621"/>
      <c r="O34" s="481"/>
      <c r="Q34" s="626"/>
      <c r="R34" s="315"/>
      <c r="S34" s="621"/>
      <c r="T34" s="315"/>
      <c r="U34" s="621"/>
      <c r="V34" s="315"/>
      <c r="W34" s="621"/>
      <c r="X34" s="273"/>
      <c r="Y34" s="621"/>
      <c r="Z34" s="315"/>
      <c r="AA34" s="621"/>
      <c r="AB34" s="315"/>
      <c r="AC34" s="621"/>
      <c r="AD34" s="342"/>
      <c r="AE34" s="20"/>
    </row>
    <row r="35" spans="1:31" x14ac:dyDescent="0.2">
      <c r="A35" s="183" t="s">
        <v>14</v>
      </c>
      <c r="B35" s="19"/>
      <c r="D35" s="30" t="s">
        <v>81</v>
      </c>
      <c r="E35" s="19"/>
      <c r="F35" s="621">
        <v>2698</v>
      </c>
      <c r="G35" s="482">
        <v>16.440000000000001</v>
      </c>
      <c r="H35" s="621">
        <v>16970</v>
      </c>
      <c r="I35" s="482">
        <v>103.43</v>
      </c>
      <c r="J35" s="621">
        <v>145621</v>
      </c>
      <c r="K35" s="482">
        <v>887.51</v>
      </c>
      <c r="L35" s="621">
        <v>13116</v>
      </c>
      <c r="M35" s="482">
        <v>79.94</v>
      </c>
      <c r="N35" s="621">
        <v>132505</v>
      </c>
      <c r="O35" s="484">
        <v>807.57</v>
      </c>
      <c r="Q35" s="626">
        <v>110367</v>
      </c>
      <c r="R35" s="482">
        <v>672.65</v>
      </c>
      <c r="S35" s="621">
        <v>11778</v>
      </c>
      <c r="T35" s="482">
        <v>71.78</v>
      </c>
      <c r="U35" s="621">
        <v>360</v>
      </c>
      <c r="V35" s="482">
        <v>2.2000000000000002</v>
      </c>
      <c r="W35" s="621">
        <v>0</v>
      </c>
      <c r="X35" s="482">
        <v>0</v>
      </c>
      <c r="Y35" s="621">
        <v>274678</v>
      </c>
      <c r="Z35" s="484">
        <v>1674.07</v>
      </c>
      <c r="AA35" s="621">
        <v>0</v>
      </c>
      <c r="AB35" s="484">
        <v>0</v>
      </c>
      <c r="AC35" s="621">
        <v>274678</v>
      </c>
      <c r="AD35" s="484">
        <v>1674.07</v>
      </c>
      <c r="AE35" s="203" t="s">
        <v>14</v>
      </c>
    </row>
    <row r="36" spans="1:31" ht="8.25" customHeight="1" x14ac:dyDescent="0.2">
      <c r="B36" s="19"/>
      <c r="E36" s="19"/>
      <c r="F36" s="621"/>
      <c r="G36" s="315"/>
      <c r="H36" s="621"/>
      <c r="I36" s="315"/>
      <c r="J36" s="621"/>
      <c r="K36" s="315"/>
      <c r="L36" s="621"/>
      <c r="M36" s="315"/>
      <c r="N36" s="621"/>
      <c r="O36" s="313"/>
      <c r="Q36" s="626"/>
      <c r="R36" s="315"/>
      <c r="S36" s="621"/>
      <c r="T36" s="315"/>
      <c r="U36" s="621"/>
      <c r="V36" s="315"/>
      <c r="W36" s="621"/>
      <c r="X36" s="336"/>
      <c r="Y36" s="621"/>
      <c r="Z36" s="315"/>
      <c r="AA36" s="621"/>
      <c r="AB36" s="273"/>
      <c r="AC36" s="621"/>
      <c r="AD36" s="342"/>
      <c r="AE36" s="20"/>
    </row>
    <row r="37" spans="1:31" x14ac:dyDescent="0.2">
      <c r="A37" s="183" t="s">
        <v>16</v>
      </c>
      <c r="B37" s="19"/>
      <c r="D37" s="30" t="s">
        <v>82</v>
      </c>
      <c r="E37" s="19"/>
      <c r="F37" s="621">
        <v>2163</v>
      </c>
      <c r="G37" s="482">
        <v>11.04</v>
      </c>
      <c r="H37" s="621">
        <v>19725</v>
      </c>
      <c r="I37" s="482">
        <v>100.69</v>
      </c>
      <c r="J37" s="621">
        <v>108927</v>
      </c>
      <c r="K37" s="482">
        <v>556.07000000000005</v>
      </c>
      <c r="L37" s="621">
        <v>10872</v>
      </c>
      <c r="M37" s="482">
        <v>55.5</v>
      </c>
      <c r="N37" s="621">
        <v>98055</v>
      </c>
      <c r="O37" s="484">
        <v>500.57</v>
      </c>
      <c r="Q37" s="626">
        <v>105092</v>
      </c>
      <c r="R37" s="482">
        <v>536.49</v>
      </c>
      <c r="S37" s="621">
        <v>12366</v>
      </c>
      <c r="T37" s="482">
        <v>63.13</v>
      </c>
      <c r="U37" s="621">
        <v>361</v>
      </c>
      <c r="V37" s="482">
        <v>1.84</v>
      </c>
      <c r="W37" s="621">
        <v>331</v>
      </c>
      <c r="X37" s="482">
        <v>1.69</v>
      </c>
      <c r="Y37" s="621">
        <v>238094</v>
      </c>
      <c r="Z37" s="484">
        <v>1215.46</v>
      </c>
      <c r="AA37" s="621">
        <v>0</v>
      </c>
      <c r="AB37" s="484">
        <v>0</v>
      </c>
      <c r="AC37" s="621">
        <v>238094</v>
      </c>
      <c r="AD37" s="484">
        <v>1215.46</v>
      </c>
      <c r="AE37" s="203" t="s">
        <v>16</v>
      </c>
    </row>
    <row r="38" spans="1:31" ht="8.25" customHeight="1" x14ac:dyDescent="0.2">
      <c r="B38" s="19"/>
      <c r="E38" s="19"/>
      <c r="F38" s="621"/>
      <c r="G38" s="315"/>
      <c r="H38" s="621"/>
      <c r="I38" s="315"/>
      <c r="J38" s="621"/>
      <c r="K38" s="315"/>
      <c r="L38" s="621"/>
      <c r="M38" s="315"/>
      <c r="N38" s="621"/>
      <c r="O38" s="313"/>
      <c r="Q38" s="626"/>
      <c r="R38" s="315"/>
      <c r="S38" s="621"/>
      <c r="T38" s="315"/>
      <c r="U38" s="621"/>
      <c r="V38" s="315"/>
      <c r="W38" s="621"/>
      <c r="X38" s="336"/>
      <c r="Y38" s="621"/>
      <c r="Z38" s="315"/>
      <c r="AA38" s="621"/>
      <c r="AB38" s="273"/>
      <c r="AC38" s="621"/>
      <c r="AD38" s="342"/>
      <c r="AE38" s="20"/>
    </row>
    <row r="39" spans="1:31" x14ac:dyDescent="0.2">
      <c r="A39" s="183" t="s">
        <v>18</v>
      </c>
      <c r="B39" s="19"/>
      <c r="D39" s="30" t="s">
        <v>87</v>
      </c>
      <c r="E39" s="19"/>
      <c r="F39" s="621">
        <v>634</v>
      </c>
      <c r="G39" s="482">
        <v>8.14</v>
      </c>
      <c r="H39" s="621">
        <v>11394</v>
      </c>
      <c r="I39" s="482">
        <v>146.31</v>
      </c>
      <c r="J39" s="621">
        <v>50852</v>
      </c>
      <c r="K39" s="482">
        <v>653.02</v>
      </c>
      <c r="L39" s="621">
        <v>5020</v>
      </c>
      <c r="M39" s="482">
        <v>64.47</v>
      </c>
      <c r="N39" s="621">
        <v>45832</v>
      </c>
      <c r="O39" s="484">
        <v>588.54999999999995</v>
      </c>
      <c r="Q39" s="626">
        <v>40882</v>
      </c>
      <c r="R39" s="482">
        <v>524.99</v>
      </c>
      <c r="S39" s="621">
        <v>5812</v>
      </c>
      <c r="T39" s="482">
        <v>74.63</v>
      </c>
      <c r="U39" s="621">
        <v>235</v>
      </c>
      <c r="V39" s="482">
        <v>3.02</v>
      </c>
      <c r="W39" s="621">
        <v>169</v>
      </c>
      <c r="X39" s="482">
        <v>2.1800000000000002</v>
      </c>
      <c r="Y39" s="621">
        <v>104957</v>
      </c>
      <c r="Z39" s="484">
        <v>1347.81</v>
      </c>
      <c r="AA39" s="621">
        <v>0</v>
      </c>
      <c r="AB39" s="484">
        <v>0</v>
      </c>
      <c r="AC39" s="621">
        <v>104957</v>
      </c>
      <c r="AD39" s="484">
        <v>1347.81</v>
      </c>
      <c r="AE39" s="203" t="s">
        <v>18</v>
      </c>
    </row>
    <row r="40" spans="1:31" ht="8.25" customHeight="1" x14ac:dyDescent="0.2">
      <c r="B40" s="19"/>
      <c r="E40" s="19"/>
      <c r="F40" s="621"/>
      <c r="G40" s="480"/>
      <c r="H40" s="621"/>
      <c r="I40" s="480"/>
      <c r="J40" s="621"/>
      <c r="K40" s="480"/>
      <c r="L40" s="621"/>
      <c r="M40" s="480"/>
      <c r="N40" s="621"/>
      <c r="O40" s="481"/>
      <c r="Q40" s="626"/>
      <c r="R40" s="315"/>
      <c r="S40" s="621"/>
      <c r="T40" s="315"/>
      <c r="U40" s="621"/>
      <c r="V40" s="315"/>
      <c r="W40" s="621"/>
      <c r="X40" s="336"/>
      <c r="Y40" s="621"/>
      <c r="Z40" s="315"/>
      <c r="AA40" s="621"/>
      <c r="AB40" s="273"/>
      <c r="AC40" s="621"/>
      <c r="AD40" s="342"/>
      <c r="AE40" s="20"/>
    </row>
    <row r="41" spans="1:31" x14ac:dyDescent="0.2">
      <c r="A41" s="183" t="s">
        <v>20</v>
      </c>
      <c r="B41" s="19"/>
      <c r="D41" s="30" t="s">
        <v>88</v>
      </c>
      <c r="E41" s="19"/>
      <c r="F41" s="621">
        <v>2407</v>
      </c>
      <c r="G41" s="482">
        <v>19.48</v>
      </c>
      <c r="H41" s="621">
        <v>11639</v>
      </c>
      <c r="I41" s="482">
        <v>94.17</v>
      </c>
      <c r="J41" s="621">
        <v>96870</v>
      </c>
      <c r="K41" s="482">
        <v>783.78</v>
      </c>
      <c r="L41" s="621">
        <v>10243</v>
      </c>
      <c r="M41" s="482">
        <v>82.87</v>
      </c>
      <c r="N41" s="621">
        <v>86628</v>
      </c>
      <c r="O41" s="484">
        <v>700.91</v>
      </c>
      <c r="Q41" s="626">
        <v>69611</v>
      </c>
      <c r="R41" s="482">
        <v>563.23</v>
      </c>
      <c r="S41" s="621">
        <v>8001</v>
      </c>
      <c r="T41" s="482">
        <v>64.739999999999995</v>
      </c>
      <c r="U41" s="621">
        <v>243</v>
      </c>
      <c r="V41" s="482">
        <v>1.96</v>
      </c>
      <c r="W41" s="621">
        <v>25</v>
      </c>
      <c r="X41" s="482">
        <v>0.2</v>
      </c>
      <c r="Y41" s="621">
        <v>178553</v>
      </c>
      <c r="Z41" s="484">
        <v>1444.69</v>
      </c>
      <c r="AA41" s="621">
        <v>0</v>
      </c>
      <c r="AB41" s="484">
        <v>0</v>
      </c>
      <c r="AC41" s="621">
        <v>178553</v>
      </c>
      <c r="AD41" s="484">
        <v>1444.69</v>
      </c>
      <c r="AE41" s="203" t="s">
        <v>20</v>
      </c>
    </row>
    <row r="42" spans="1:31" ht="8.25" customHeight="1" x14ac:dyDescent="0.2">
      <c r="A42" s="183"/>
      <c r="B42" s="19"/>
      <c r="D42" s="30"/>
      <c r="E42" s="19"/>
      <c r="F42" s="621"/>
      <c r="G42" s="315"/>
      <c r="H42" s="621"/>
      <c r="I42" s="315"/>
      <c r="J42" s="621"/>
      <c r="K42" s="315"/>
      <c r="L42" s="621"/>
      <c r="M42" s="315"/>
      <c r="N42" s="621"/>
      <c r="O42" s="313"/>
      <c r="Q42" s="626"/>
      <c r="R42" s="315"/>
      <c r="S42" s="621"/>
      <c r="T42" s="315"/>
      <c r="U42" s="621"/>
      <c r="V42" s="315"/>
      <c r="W42" s="621"/>
      <c r="X42" s="336"/>
      <c r="Y42" s="621"/>
      <c r="Z42" s="315"/>
      <c r="AA42" s="621"/>
      <c r="AB42" s="273"/>
      <c r="AC42" s="621"/>
      <c r="AD42" s="342"/>
      <c r="AE42" s="203"/>
    </row>
    <row r="43" spans="1:31" x14ac:dyDescent="0.2">
      <c r="A43" s="183" t="s">
        <v>22</v>
      </c>
      <c r="B43" s="19"/>
      <c r="D43" s="30" t="s">
        <v>89</v>
      </c>
      <c r="E43" s="19"/>
      <c r="F43" s="621">
        <v>2182</v>
      </c>
      <c r="G43" s="482">
        <v>21.15</v>
      </c>
      <c r="H43" s="621">
        <v>10723</v>
      </c>
      <c r="I43" s="482">
        <v>103.92</v>
      </c>
      <c r="J43" s="621">
        <v>54044</v>
      </c>
      <c r="K43" s="482">
        <v>523.75</v>
      </c>
      <c r="L43" s="621">
        <v>6319</v>
      </c>
      <c r="M43" s="482">
        <v>61.24</v>
      </c>
      <c r="N43" s="621">
        <v>47724</v>
      </c>
      <c r="O43" s="484">
        <v>462.51</v>
      </c>
      <c r="Q43" s="626">
        <v>63192</v>
      </c>
      <c r="R43" s="482">
        <v>612.41</v>
      </c>
      <c r="S43" s="621">
        <v>5681</v>
      </c>
      <c r="T43" s="482">
        <v>55.05</v>
      </c>
      <c r="U43" s="621">
        <v>240</v>
      </c>
      <c r="V43" s="482">
        <v>2.33</v>
      </c>
      <c r="W43" s="621">
        <v>0</v>
      </c>
      <c r="X43" s="482">
        <v>0</v>
      </c>
      <c r="Y43" s="621">
        <v>129741</v>
      </c>
      <c r="Z43" s="484">
        <v>1257.3699999999999</v>
      </c>
      <c r="AA43" s="621">
        <v>0</v>
      </c>
      <c r="AB43" s="484">
        <v>0</v>
      </c>
      <c r="AC43" s="621">
        <v>129741</v>
      </c>
      <c r="AD43" s="484">
        <v>1257.3699999999999</v>
      </c>
      <c r="AE43" s="203" t="s">
        <v>22</v>
      </c>
    </row>
    <row r="44" spans="1:31" ht="8.25" customHeight="1" x14ac:dyDescent="0.2">
      <c r="A44" s="183"/>
      <c r="B44" s="19"/>
      <c r="D44" s="30"/>
      <c r="E44" s="19"/>
      <c r="F44" s="621"/>
      <c r="G44" s="315"/>
      <c r="H44" s="621"/>
      <c r="I44" s="315"/>
      <c r="J44" s="621"/>
      <c r="K44" s="315"/>
      <c r="L44" s="621"/>
      <c r="M44" s="315"/>
      <c r="N44" s="621"/>
      <c r="O44" s="313"/>
      <c r="Q44" s="626"/>
      <c r="R44" s="315"/>
      <c r="S44" s="621"/>
      <c r="T44" s="315"/>
      <c r="U44" s="621"/>
      <c r="V44" s="315"/>
      <c r="W44" s="621"/>
      <c r="X44" s="273"/>
      <c r="Y44" s="621"/>
      <c r="Z44" s="315"/>
      <c r="AA44" s="621"/>
      <c r="AB44" s="273"/>
      <c r="AC44" s="621"/>
      <c r="AD44" s="342"/>
      <c r="AE44" s="203"/>
    </row>
    <row r="45" spans="1:31" x14ac:dyDescent="0.2">
      <c r="A45" s="183" t="s">
        <v>55</v>
      </c>
      <c r="B45" s="19"/>
      <c r="D45" s="30" t="s">
        <v>90</v>
      </c>
      <c r="E45" s="19"/>
      <c r="F45" s="621">
        <v>1617</v>
      </c>
      <c r="G45" s="482">
        <v>16.23</v>
      </c>
      <c r="H45" s="621">
        <v>11470</v>
      </c>
      <c r="I45" s="482">
        <v>115.09</v>
      </c>
      <c r="J45" s="621">
        <v>170781</v>
      </c>
      <c r="K45" s="482">
        <v>1713.71</v>
      </c>
      <c r="L45" s="621">
        <v>25167</v>
      </c>
      <c r="M45" s="482">
        <v>252.54</v>
      </c>
      <c r="N45" s="621">
        <v>145614</v>
      </c>
      <c r="O45" s="484">
        <v>1461.17</v>
      </c>
      <c r="Q45" s="626">
        <v>68414</v>
      </c>
      <c r="R45" s="482">
        <v>686.51</v>
      </c>
      <c r="S45" s="621">
        <v>15378</v>
      </c>
      <c r="T45" s="482">
        <v>154.31</v>
      </c>
      <c r="U45" s="621">
        <v>145</v>
      </c>
      <c r="V45" s="482">
        <v>1.46</v>
      </c>
      <c r="W45" s="621">
        <v>0</v>
      </c>
      <c r="X45" s="482">
        <v>0</v>
      </c>
      <c r="Y45" s="621">
        <v>242639</v>
      </c>
      <c r="Z45" s="484">
        <v>2434.7600000000002</v>
      </c>
      <c r="AA45" s="621">
        <v>0</v>
      </c>
      <c r="AB45" s="484">
        <v>0</v>
      </c>
      <c r="AC45" s="621">
        <v>242639</v>
      </c>
      <c r="AD45" s="484">
        <v>2434.7600000000002</v>
      </c>
      <c r="AE45" s="203" t="s">
        <v>55</v>
      </c>
    </row>
    <row r="46" spans="1:31" ht="8.25" customHeight="1" x14ac:dyDescent="0.2">
      <c r="A46" s="183"/>
      <c r="B46" s="19"/>
      <c r="D46" s="30"/>
      <c r="E46" s="19"/>
      <c r="F46" s="621"/>
      <c r="G46" s="480"/>
      <c r="H46" s="621"/>
      <c r="I46" s="480"/>
      <c r="J46" s="621"/>
      <c r="K46" s="480"/>
      <c r="L46" s="621"/>
      <c r="M46" s="480"/>
      <c r="N46" s="621"/>
      <c r="O46" s="481"/>
      <c r="Q46" s="626"/>
      <c r="R46" s="315"/>
      <c r="S46" s="621"/>
      <c r="T46" s="315"/>
      <c r="U46" s="621"/>
      <c r="V46" s="315"/>
      <c r="W46" s="621"/>
      <c r="X46" s="336"/>
      <c r="Y46" s="621"/>
      <c r="Z46" s="315"/>
      <c r="AA46" s="621"/>
      <c r="AB46" s="315"/>
      <c r="AC46" s="621"/>
      <c r="AD46" s="342"/>
      <c r="AE46" s="203"/>
    </row>
    <row r="47" spans="1:31" ht="8.25" customHeight="1" x14ac:dyDescent="0.2">
      <c r="A47" s="183"/>
      <c r="B47" s="19"/>
      <c r="D47" s="30"/>
      <c r="E47" s="19"/>
      <c r="F47" s="621"/>
      <c r="G47" s="315"/>
      <c r="H47" s="621"/>
      <c r="I47" s="315"/>
      <c r="J47" s="621"/>
      <c r="K47" s="315"/>
      <c r="L47" s="621"/>
      <c r="M47" s="315"/>
      <c r="N47" s="621"/>
      <c r="O47" s="313"/>
      <c r="Q47" s="626"/>
      <c r="R47" s="315"/>
      <c r="S47" s="621"/>
      <c r="T47" s="315"/>
      <c r="U47" s="621"/>
      <c r="V47" s="315"/>
      <c r="W47" s="621"/>
      <c r="X47" s="336"/>
      <c r="Y47" s="621"/>
      <c r="Z47" s="315"/>
      <c r="AA47" s="621"/>
      <c r="AB47" s="315"/>
      <c r="AC47" s="621"/>
      <c r="AD47" s="342"/>
      <c r="AE47" s="203"/>
    </row>
    <row r="48" spans="1:31" s="43" customFormat="1" x14ac:dyDescent="0.2">
      <c r="A48" s="186" t="s">
        <v>57</v>
      </c>
      <c r="B48" s="27"/>
      <c r="D48" s="86" t="s">
        <v>23</v>
      </c>
      <c r="E48" s="27"/>
      <c r="F48" s="627">
        <v>15135</v>
      </c>
      <c r="G48" s="483">
        <v>13.88</v>
      </c>
      <c r="H48" s="627">
        <v>115265</v>
      </c>
      <c r="I48" s="483">
        <v>105.73</v>
      </c>
      <c r="J48" s="627">
        <v>829998</v>
      </c>
      <c r="K48" s="483">
        <v>761.31</v>
      </c>
      <c r="L48" s="627">
        <v>90875</v>
      </c>
      <c r="M48" s="483">
        <v>83.35</v>
      </c>
      <c r="N48" s="627">
        <v>739123</v>
      </c>
      <c r="O48" s="485">
        <v>677.96</v>
      </c>
      <c r="Q48" s="634">
        <v>650115</v>
      </c>
      <c r="R48" s="483">
        <v>596.30999999999995</v>
      </c>
      <c r="S48" s="627">
        <v>82839</v>
      </c>
      <c r="T48" s="483">
        <v>75.98</v>
      </c>
      <c r="U48" s="627">
        <v>2180</v>
      </c>
      <c r="V48" s="483">
        <v>2</v>
      </c>
      <c r="W48" s="627">
        <v>564</v>
      </c>
      <c r="X48" s="483">
        <v>0.52</v>
      </c>
      <c r="Y48" s="627">
        <v>1605221</v>
      </c>
      <c r="Z48" s="485">
        <v>1472.38</v>
      </c>
      <c r="AA48" s="627">
        <v>108</v>
      </c>
      <c r="AB48" s="485">
        <v>0.1</v>
      </c>
      <c r="AC48" s="627">
        <v>1605329</v>
      </c>
      <c r="AD48" s="485">
        <v>1472.48</v>
      </c>
      <c r="AE48" s="205" t="s">
        <v>57</v>
      </c>
    </row>
    <row r="49" spans="1:31" ht="8.25" customHeight="1" x14ac:dyDescent="0.2">
      <c r="A49" s="183"/>
      <c r="B49" s="19"/>
      <c r="D49" s="25"/>
      <c r="E49" s="19"/>
      <c r="F49" s="621"/>
      <c r="G49" s="480"/>
      <c r="H49" s="621"/>
      <c r="I49" s="480"/>
      <c r="J49" s="621"/>
      <c r="K49" s="480"/>
      <c r="L49" s="621"/>
      <c r="M49" s="480"/>
      <c r="N49" s="621"/>
      <c r="O49" s="481"/>
      <c r="Q49" s="634"/>
      <c r="R49" s="341"/>
      <c r="S49" s="627"/>
      <c r="T49" s="341"/>
      <c r="U49" s="627"/>
      <c r="V49" s="341"/>
      <c r="W49" s="627"/>
      <c r="X49" s="346"/>
      <c r="Y49" s="627"/>
      <c r="Z49" s="341"/>
      <c r="AA49" s="627"/>
      <c r="AB49" s="341"/>
      <c r="AC49" s="627"/>
      <c r="AD49" s="350"/>
      <c r="AE49" s="205"/>
    </row>
    <row r="50" spans="1:31" ht="8.25" customHeight="1" x14ac:dyDescent="0.2">
      <c r="B50" s="19"/>
      <c r="E50" s="19"/>
      <c r="F50" s="621"/>
      <c r="G50" s="315"/>
      <c r="H50" s="621"/>
      <c r="I50" s="315"/>
      <c r="J50" s="621"/>
      <c r="K50" s="315"/>
      <c r="L50" s="621"/>
      <c r="M50" s="315"/>
      <c r="N50" s="621"/>
      <c r="O50" s="313"/>
      <c r="Q50" s="634"/>
      <c r="R50" s="341"/>
      <c r="S50" s="627"/>
      <c r="T50" s="341"/>
      <c r="U50" s="627"/>
      <c r="V50" s="341"/>
      <c r="W50" s="627"/>
      <c r="X50" s="346"/>
      <c r="Y50" s="627"/>
      <c r="Z50" s="341"/>
      <c r="AA50" s="627"/>
      <c r="AB50" s="341"/>
      <c r="AC50" s="627"/>
      <c r="AD50" s="350"/>
      <c r="AE50" s="88"/>
    </row>
    <row r="51" spans="1:31" s="43" customFormat="1" x14ac:dyDescent="0.2">
      <c r="A51" s="186" t="s">
        <v>59</v>
      </c>
      <c r="B51" s="27"/>
      <c r="D51" s="86" t="s">
        <v>11</v>
      </c>
      <c r="E51" s="27"/>
      <c r="F51" s="627">
        <v>15426</v>
      </c>
      <c r="G51" s="483">
        <v>12.18</v>
      </c>
      <c r="H51" s="627">
        <v>146923</v>
      </c>
      <c r="I51" s="483">
        <v>115.99</v>
      </c>
      <c r="J51" s="627">
        <v>976312</v>
      </c>
      <c r="K51" s="483">
        <v>770.79</v>
      </c>
      <c r="L51" s="627">
        <v>104328</v>
      </c>
      <c r="M51" s="483">
        <v>82.37</v>
      </c>
      <c r="N51" s="627">
        <v>871984</v>
      </c>
      <c r="O51" s="485">
        <v>688.42</v>
      </c>
      <c r="Q51" s="634">
        <v>758001</v>
      </c>
      <c r="R51" s="483">
        <v>598.44000000000005</v>
      </c>
      <c r="S51" s="627">
        <v>106888</v>
      </c>
      <c r="T51" s="483">
        <v>84.39</v>
      </c>
      <c r="U51" s="627">
        <v>2521</v>
      </c>
      <c r="V51" s="483">
        <v>1.99</v>
      </c>
      <c r="W51" s="627">
        <v>711</v>
      </c>
      <c r="X51" s="483">
        <v>0.56000000000000005</v>
      </c>
      <c r="Y51" s="627">
        <v>1902455</v>
      </c>
      <c r="Z51" s="485">
        <v>1501.97</v>
      </c>
      <c r="AA51" s="627">
        <v>108</v>
      </c>
      <c r="AB51" s="485">
        <v>0.09</v>
      </c>
      <c r="AC51" s="627">
        <v>1902564</v>
      </c>
      <c r="AD51" s="485">
        <v>1502.06</v>
      </c>
      <c r="AE51" s="205" t="s">
        <v>59</v>
      </c>
    </row>
    <row r="52" spans="1:31" x14ac:dyDescent="0.2">
      <c r="K52" s="342"/>
      <c r="L52" s="14"/>
      <c r="M52" s="342"/>
      <c r="O52" s="313"/>
      <c r="Q52" s="14"/>
      <c r="R52" s="342"/>
      <c r="S52" s="342"/>
      <c r="T52" s="342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x14ac:dyDescent="0.2">
      <c r="K53" s="342"/>
      <c r="L53" s="14"/>
      <c r="M53" s="342"/>
      <c r="O53" s="313"/>
      <c r="Q53" s="345"/>
      <c r="R53" s="345"/>
      <c r="S53" s="345"/>
      <c r="T53" s="345"/>
      <c r="U53" s="345"/>
      <c r="V53" s="345"/>
      <c r="W53" s="345"/>
      <c r="X53" s="345"/>
      <c r="Y53" s="347"/>
      <c r="Z53" s="345"/>
      <c r="AA53" s="345"/>
      <c r="AB53" s="345"/>
      <c r="AC53" s="345"/>
      <c r="AD53" s="345"/>
      <c r="AE53" s="14"/>
    </row>
    <row r="54" spans="1:31" x14ac:dyDescent="0.2">
      <c r="A54" s="705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Q54" s="927"/>
      <c r="R54" s="927"/>
      <c r="S54" s="927"/>
      <c r="T54" s="927"/>
      <c r="U54" s="927"/>
      <c r="V54" s="927"/>
      <c r="W54" s="927"/>
      <c r="X54" s="927"/>
      <c r="Y54" s="927"/>
      <c r="Z54" s="927"/>
      <c r="AA54" s="927"/>
      <c r="AB54" s="927"/>
      <c r="AC54" s="927"/>
      <c r="AD54" s="927"/>
      <c r="AE54" s="927"/>
    </row>
    <row r="55" spans="1:31" x14ac:dyDescent="0.2">
      <c r="A55" s="263"/>
      <c r="B55" s="263"/>
      <c r="C55" s="263"/>
      <c r="D55" s="263"/>
      <c r="E55" s="263"/>
      <c r="F55" s="705" t="s">
        <v>91</v>
      </c>
      <c r="G55" s="705"/>
      <c r="H55" s="705"/>
      <c r="I55" s="705"/>
      <c r="J55" s="705"/>
      <c r="K55" s="705"/>
      <c r="L55" s="705"/>
      <c r="M55" s="705"/>
      <c r="N55" s="705"/>
      <c r="O55" s="705"/>
      <c r="Q55" s="927" t="s">
        <v>91</v>
      </c>
      <c r="R55" s="927"/>
      <c r="S55" s="927"/>
      <c r="T55" s="927"/>
      <c r="U55" s="927"/>
      <c r="V55" s="927"/>
      <c r="W55" s="927"/>
      <c r="X55" s="927"/>
      <c r="Y55" s="927"/>
      <c r="Z55" s="927"/>
      <c r="AA55" s="927"/>
      <c r="AB55" s="927"/>
      <c r="AC55" s="927"/>
      <c r="AD55" s="927"/>
      <c r="AE55" s="927"/>
    </row>
    <row r="56" spans="1:31" x14ac:dyDescent="0.2">
      <c r="A56" s="474"/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Q56" s="693"/>
      <c r="R56" s="693"/>
      <c r="S56" s="693"/>
      <c r="T56" s="693"/>
      <c r="U56" s="693"/>
      <c r="V56" s="693"/>
      <c r="W56" s="693"/>
      <c r="X56" s="693"/>
      <c r="Y56" s="693"/>
      <c r="Z56" s="693"/>
      <c r="AA56" s="693"/>
      <c r="AB56" s="693"/>
      <c r="AC56" s="693"/>
      <c r="AD56" s="693"/>
      <c r="AE56" s="693"/>
    </row>
    <row r="57" spans="1:31" x14ac:dyDescent="0.2">
      <c r="C57" s="20"/>
      <c r="D57" s="56" t="s">
        <v>7</v>
      </c>
      <c r="K57" s="342"/>
      <c r="L57" s="14"/>
      <c r="M57" s="342"/>
      <c r="O57" s="313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x14ac:dyDescent="0.2">
      <c r="C58" s="20"/>
      <c r="D58" s="14"/>
      <c r="K58" s="342"/>
      <c r="L58" s="14"/>
      <c r="M58" s="342"/>
      <c r="O58" s="313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x14ac:dyDescent="0.2">
      <c r="A59" s="183" t="s">
        <v>8</v>
      </c>
      <c r="B59" s="19"/>
      <c r="D59" s="30" t="s">
        <v>92</v>
      </c>
      <c r="E59" s="19"/>
      <c r="F59" s="621">
        <v>39</v>
      </c>
      <c r="G59" s="482">
        <v>0.91</v>
      </c>
      <c r="H59" s="621">
        <v>5732</v>
      </c>
      <c r="I59" s="482">
        <v>135.36000000000001</v>
      </c>
      <c r="J59" s="621">
        <v>37868</v>
      </c>
      <c r="K59" s="482">
        <v>894.16</v>
      </c>
      <c r="L59" s="621">
        <v>4393</v>
      </c>
      <c r="M59" s="482">
        <v>103.73</v>
      </c>
      <c r="N59" s="621">
        <v>33475</v>
      </c>
      <c r="O59" s="484">
        <v>790.43</v>
      </c>
      <c r="P59" s="15">
        <v>25395</v>
      </c>
      <c r="Q59" s="626">
        <v>25987</v>
      </c>
      <c r="R59" s="482">
        <v>613.62</v>
      </c>
      <c r="S59" s="621">
        <v>5928</v>
      </c>
      <c r="T59" s="482">
        <v>139.99</v>
      </c>
      <c r="U59" s="621">
        <v>85</v>
      </c>
      <c r="V59" s="482">
        <v>2</v>
      </c>
      <c r="W59" s="621">
        <v>0</v>
      </c>
      <c r="X59" s="482">
        <v>0</v>
      </c>
      <c r="Y59" s="621">
        <v>71246</v>
      </c>
      <c r="Z59" s="484">
        <v>1682.3</v>
      </c>
      <c r="AA59" s="621">
        <v>0</v>
      </c>
      <c r="AB59" s="484">
        <v>0</v>
      </c>
      <c r="AC59" s="621">
        <v>71246</v>
      </c>
      <c r="AD59" s="484">
        <v>1682.3</v>
      </c>
      <c r="AE59" s="203" t="s">
        <v>8</v>
      </c>
    </row>
    <row r="60" spans="1:31" ht="8.25" customHeight="1" x14ac:dyDescent="0.2">
      <c r="B60" s="19"/>
      <c r="E60" s="19"/>
      <c r="F60" s="621"/>
      <c r="G60" s="315"/>
      <c r="H60" s="621"/>
      <c r="I60" s="315"/>
      <c r="J60" s="621"/>
      <c r="K60" s="315"/>
      <c r="L60" s="621"/>
      <c r="M60" s="315"/>
      <c r="N60" s="621"/>
      <c r="O60" s="313"/>
      <c r="P60" s="15" t="s">
        <v>667</v>
      </c>
      <c r="Q60" s="626"/>
      <c r="R60" s="315"/>
      <c r="S60" s="621"/>
      <c r="T60" s="315"/>
      <c r="U60" s="621"/>
      <c r="V60" s="315"/>
      <c r="W60" s="621"/>
      <c r="X60" s="191"/>
      <c r="Y60" s="621"/>
      <c r="Z60" s="315"/>
      <c r="AA60" s="621"/>
      <c r="AB60" s="191"/>
      <c r="AC60" s="621"/>
      <c r="AD60" s="342"/>
      <c r="AE60" s="20"/>
    </row>
    <row r="61" spans="1:31" x14ac:dyDescent="0.2">
      <c r="A61" s="183" t="s">
        <v>10</v>
      </c>
      <c r="B61" s="19"/>
      <c r="D61" s="30" t="s">
        <v>93</v>
      </c>
      <c r="E61" s="19"/>
      <c r="F61" s="621">
        <v>64</v>
      </c>
      <c r="G61" s="482">
        <v>0.41</v>
      </c>
      <c r="H61" s="621">
        <v>29070</v>
      </c>
      <c r="I61" s="482">
        <v>185.97</v>
      </c>
      <c r="J61" s="621">
        <v>255252</v>
      </c>
      <c r="K61" s="482">
        <v>1632.97</v>
      </c>
      <c r="L61" s="621">
        <v>20561</v>
      </c>
      <c r="M61" s="482">
        <v>131.54</v>
      </c>
      <c r="N61" s="621">
        <v>234692</v>
      </c>
      <c r="O61" s="484">
        <v>1501.43</v>
      </c>
      <c r="P61" s="15">
        <v>107052</v>
      </c>
      <c r="Q61" s="626">
        <v>109528</v>
      </c>
      <c r="R61" s="482">
        <v>700.7</v>
      </c>
      <c r="S61" s="621">
        <v>33904</v>
      </c>
      <c r="T61" s="482">
        <v>216.9</v>
      </c>
      <c r="U61" s="621">
        <v>342</v>
      </c>
      <c r="V61" s="482">
        <v>2.19</v>
      </c>
      <c r="W61" s="621">
        <v>0</v>
      </c>
      <c r="X61" s="482">
        <v>0</v>
      </c>
      <c r="Y61" s="621">
        <v>407601</v>
      </c>
      <c r="Z61" s="484">
        <v>2607.61</v>
      </c>
      <c r="AA61" s="621">
        <v>0</v>
      </c>
      <c r="AB61" s="484">
        <v>0</v>
      </c>
      <c r="AC61" s="621">
        <v>407601</v>
      </c>
      <c r="AD61" s="484">
        <v>2607.61</v>
      </c>
      <c r="AE61" s="203" t="s">
        <v>10</v>
      </c>
    </row>
    <row r="62" spans="1:31" ht="8.25" customHeight="1" x14ac:dyDescent="0.2">
      <c r="B62" s="19"/>
      <c r="E62" s="19"/>
      <c r="F62" s="621"/>
      <c r="G62" s="315"/>
      <c r="H62" s="621"/>
      <c r="I62" s="315"/>
      <c r="J62" s="621"/>
      <c r="K62" s="315"/>
      <c r="L62" s="621"/>
      <c r="M62" s="315"/>
      <c r="N62" s="621"/>
      <c r="O62" s="313"/>
      <c r="P62" s="15" t="s">
        <v>667</v>
      </c>
      <c r="Q62" s="626"/>
      <c r="R62" s="315"/>
      <c r="S62" s="621"/>
      <c r="T62" s="315"/>
      <c r="U62" s="621"/>
      <c r="V62" s="315"/>
      <c r="W62" s="621"/>
      <c r="X62" s="191"/>
      <c r="Y62" s="621"/>
      <c r="Z62" s="315"/>
      <c r="AA62" s="621"/>
      <c r="AB62" s="191"/>
      <c r="AC62" s="621"/>
      <c r="AD62" s="342"/>
      <c r="AE62" s="20"/>
    </row>
    <row r="63" spans="1:31" x14ac:dyDescent="0.2">
      <c r="A63" s="183" t="s">
        <v>12</v>
      </c>
      <c r="B63" s="19"/>
      <c r="D63" s="30" t="s">
        <v>94</v>
      </c>
      <c r="E63" s="19"/>
      <c r="F63" s="621">
        <v>51</v>
      </c>
      <c r="G63" s="482">
        <v>1.18</v>
      </c>
      <c r="H63" s="621">
        <v>7313</v>
      </c>
      <c r="I63" s="482">
        <v>170.31</v>
      </c>
      <c r="J63" s="621">
        <v>26382</v>
      </c>
      <c r="K63" s="482">
        <v>614.4</v>
      </c>
      <c r="L63" s="621">
        <v>2409</v>
      </c>
      <c r="M63" s="482">
        <v>56.11</v>
      </c>
      <c r="N63" s="621">
        <v>23973</v>
      </c>
      <c r="O63" s="484">
        <v>558.29999999999995</v>
      </c>
      <c r="P63" s="15">
        <v>23699</v>
      </c>
      <c r="Q63" s="626">
        <v>24250</v>
      </c>
      <c r="R63" s="482">
        <v>564.75</v>
      </c>
      <c r="S63" s="621">
        <v>5619</v>
      </c>
      <c r="T63" s="482">
        <v>130.86000000000001</v>
      </c>
      <c r="U63" s="621">
        <v>105</v>
      </c>
      <c r="V63" s="482">
        <v>2.4500000000000002</v>
      </c>
      <c r="W63" s="621">
        <v>0</v>
      </c>
      <c r="X63" s="482">
        <v>0</v>
      </c>
      <c r="Y63" s="621">
        <v>61311</v>
      </c>
      <c r="Z63" s="484">
        <v>1427.85</v>
      </c>
      <c r="AA63" s="621">
        <v>0</v>
      </c>
      <c r="AB63" s="484">
        <v>0</v>
      </c>
      <c r="AC63" s="621">
        <v>61311</v>
      </c>
      <c r="AD63" s="484">
        <v>1427.85</v>
      </c>
      <c r="AE63" s="203" t="s">
        <v>12</v>
      </c>
    </row>
    <row r="64" spans="1:31" ht="8.25" customHeight="1" x14ac:dyDescent="0.2">
      <c r="A64" s="183"/>
      <c r="B64" s="19"/>
      <c r="D64" s="30"/>
      <c r="E64" s="19"/>
      <c r="F64" s="621"/>
      <c r="G64" s="315"/>
      <c r="H64" s="621"/>
      <c r="I64" s="315"/>
      <c r="J64" s="621"/>
      <c r="K64" s="315"/>
      <c r="L64" s="621"/>
      <c r="M64" s="315"/>
      <c r="N64" s="621"/>
      <c r="O64" s="313"/>
      <c r="P64" s="15" t="s">
        <v>667</v>
      </c>
      <c r="Q64" s="626"/>
      <c r="R64" s="315"/>
      <c r="S64" s="621"/>
      <c r="T64" s="315"/>
      <c r="U64" s="621"/>
      <c r="V64" s="315"/>
      <c r="W64" s="621"/>
      <c r="X64" s="336"/>
      <c r="Y64" s="621"/>
      <c r="Z64" s="315"/>
      <c r="AA64" s="621"/>
      <c r="AB64" s="336"/>
      <c r="AC64" s="621"/>
      <c r="AD64" s="342"/>
      <c r="AE64" s="203"/>
    </row>
    <row r="65" spans="1:31" ht="8.25" customHeight="1" x14ac:dyDescent="0.2">
      <c r="A65" s="183"/>
      <c r="B65" s="19"/>
      <c r="E65" s="19"/>
      <c r="F65" s="621"/>
      <c r="G65" s="315"/>
      <c r="H65" s="621"/>
      <c r="I65" s="315"/>
      <c r="J65" s="621"/>
      <c r="K65" s="315"/>
      <c r="L65" s="621"/>
      <c r="M65" s="315"/>
      <c r="N65" s="621"/>
      <c r="O65" s="313"/>
      <c r="P65" s="15" t="s">
        <v>667</v>
      </c>
      <c r="Q65" s="626"/>
      <c r="R65" s="315"/>
      <c r="S65" s="621"/>
      <c r="T65" s="315"/>
      <c r="U65" s="621"/>
      <c r="V65" s="315"/>
      <c r="W65" s="621"/>
      <c r="X65" s="336"/>
      <c r="Y65" s="621"/>
      <c r="Z65" s="315"/>
      <c r="AA65" s="621"/>
      <c r="AB65" s="336"/>
      <c r="AC65" s="621"/>
      <c r="AD65" s="342"/>
      <c r="AE65" s="203"/>
    </row>
    <row r="66" spans="1:31" s="43" customFormat="1" x14ac:dyDescent="0.2">
      <c r="A66" s="186" t="s">
        <v>14</v>
      </c>
      <c r="B66" s="27"/>
      <c r="D66" s="86" t="s">
        <v>23</v>
      </c>
      <c r="E66" s="27"/>
      <c r="F66" s="627">
        <v>153</v>
      </c>
      <c r="G66" s="483">
        <v>0.64</v>
      </c>
      <c r="H66" s="627">
        <v>42115</v>
      </c>
      <c r="I66" s="483">
        <v>174.32</v>
      </c>
      <c r="J66" s="627">
        <v>319502</v>
      </c>
      <c r="K66" s="483">
        <v>1322.44</v>
      </c>
      <c r="L66" s="627">
        <v>27363</v>
      </c>
      <c r="M66" s="483">
        <v>113.26</v>
      </c>
      <c r="N66" s="627">
        <v>292139</v>
      </c>
      <c r="O66" s="485">
        <v>1209.18</v>
      </c>
      <c r="P66" s="43">
        <v>156146</v>
      </c>
      <c r="Q66" s="626">
        <v>159765</v>
      </c>
      <c r="R66" s="483">
        <v>661.28</v>
      </c>
      <c r="S66" s="621">
        <v>45452</v>
      </c>
      <c r="T66" s="483">
        <v>188.13</v>
      </c>
      <c r="U66" s="621">
        <v>532</v>
      </c>
      <c r="V66" s="483">
        <v>2.2000000000000002</v>
      </c>
      <c r="W66" s="621">
        <v>0</v>
      </c>
      <c r="X66" s="483">
        <v>0</v>
      </c>
      <c r="Y66" s="621">
        <v>540157</v>
      </c>
      <c r="Z66" s="485">
        <v>2235.7399999999998</v>
      </c>
      <c r="AA66" s="621">
        <v>0</v>
      </c>
      <c r="AB66" s="485">
        <v>0</v>
      </c>
      <c r="AC66" s="621">
        <v>540157</v>
      </c>
      <c r="AD66" s="485">
        <v>2235.7399999999998</v>
      </c>
      <c r="AE66" s="205" t="s">
        <v>14</v>
      </c>
    </row>
    <row r="67" spans="1:31" ht="8.4499999999999993" customHeight="1" x14ac:dyDescent="0.2">
      <c r="A67" s="55"/>
      <c r="B67" s="19"/>
      <c r="E67" s="19"/>
      <c r="F67" s="621"/>
      <c r="G67" s="315"/>
      <c r="H67" s="621"/>
      <c r="I67" s="315"/>
      <c r="J67" s="621"/>
      <c r="K67" s="315"/>
      <c r="L67" s="621"/>
      <c r="M67" s="315"/>
      <c r="N67" s="621"/>
      <c r="O67" s="313"/>
      <c r="Q67" s="626"/>
      <c r="R67" s="315"/>
      <c r="S67" s="621"/>
      <c r="T67" s="315"/>
      <c r="U67" s="621"/>
      <c r="V67" s="315"/>
      <c r="W67" s="621"/>
      <c r="X67" s="692"/>
      <c r="Y67" s="621"/>
      <c r="Z67" s="315"/>
      <c r="AA67" s="621"/>
      <c r="AB67" s="692"/>
      <c r="AC67" s="621"/>
      <c r="AD67" s="14"/>
      <c r="AE67" s="486"/>
    </row>
    <row r="68" spans="1:31" ht="8.4499999999999993" customHeight="1" x14ac:dyDescent="0.2">
      <c r="A68" s="55"/>
      <c r="B68" s="19"/>
      <c r="E68" s="19"/>
      <c r="F68" s="621"/>
      <c r="G68" s="315"/>
      <c r="H68" s="621"/>
      <c r="I68" s="315"/>
      <c r="J68" s="621"/>
      <c r="K68" s="315"/>
      <c r="L68" s="621"/>
      <c r="M68" s="315"/>
      <c r="N68" s="621"/>
      <c r="O68" s="313"/>
      <c r="Q68" s="626"/>
      <c r="R68" s="315"/>
      <c r="S68" s="621"/>
      <c r="T68" s="315"/>
      <c r="U68" s="621"/>
      <c r="V68" s="315"/>
      <c r="W68" s="621"/>
      <c r="X68" s="692"/>
      <c r="Y68" s="621"/>
      <c r="Z68" s="315"/>
      <c r="AA68" s="621"/>
      <c r="AB68" s="692"/>
      <c r="AC68" s="621"/>
      <c r="AD68" s="14"/>
      <c r="AE68" s="486"/>
    </row>
    <row r="69" spans="1:31" ht="8.4499999999999993" customHeight="1" x14ac:dyDescent="0.2">
      <c r="A69" s="55"/>
      <c r="B69" s="19"/>
      <c r="E69" s="19"/>
      <c r="F69" s="621"/>
      <c r="G69" s="315"/>
      <c r="H69" s="621"/>
      <c r="I69" s="315"/>
      <c r="J69" s="621"/>
      <c r="K69" s="315"/>
      <c r="L69" s="621"/>
      <c r="M69" s="315"/>
      <c r="N69" s="621"/>
      <c r="O69" s="313"/>
      <c r="Q69" s="626"/>
      <c r="R69" s="315"/>
      <c r="S69" s="621"/>
      <c r="T69" s="315"/>
      <c r="U69" s="621"/>
      <c r="V69" s="315"/>
      <c r="W69" s="621"/>
      <c r="X69" s="692"/>
      <c r="Y69" s="621"/>
      <c r="Z69" s="315"/>
      <c r="AA69" s="621"/>
      <c r="AB69" s="692"/>
      <c r="AC69" s="621"/>
      <c r="AD69" s="14"/>
      <c r="AE69" s="486"/>
    </row>
    <row r="70" spans="1:31" ht="8.4499999999999993" customHeight="1" x14ac:dyDescent="0.2">
      <c r="A70" s="55"/>
      <c r="B70" s="19"/>
      <c r="E70" s="19"/>
      <c r="F70" s="621"/>
      <c r="G70" s="315"/>
      <c r="H70" s="621"/>
      <c r="I70" s="315"/>
      <c r="J70" s="621"/>
      <c r="K70" s="315"/>
      <c r="L70" s="621"/>
      <c r="M70" s="315"/>
      <c r="N70" s="621"/>
      <c r="O70" s="313"/>
      <c r="Q70" s="626"/>
      <c r="R70" s="315"/>
      <c r="S70" s="621"/>
      <c r="T70" s="315"/>
      <c r="U70" s="621"/>
      <c r="V70" s="315"/>
      <c r="W70" s="621"/>
      <c r="X70" s="692"/>
      <c r="Y70" s="621"/>
      <c r="Z70" s="315"/>
      <c r="AA70" s="621"/>
      <c r="AB70" s="692"/>
      <c r="AC70" s="621"/>
      <c r="AD70" s="14"/>
      <c r="AE70" s="486"/>
    </row>
    <row r="71" spans="1:31" x14ac:dyDescent="0.2">
      <c r="A71" s="55"/>
      <c r="B71" s="19"/>
      <c r="D71" s="43" t="s">
        <v>24</v>
      </c>
      <c r="E71" s="19"/>
      <c r="F71" s="621"/>
      <c r="G71" s="315"/>
      <c r="H71" s="621"/>
      <c r="I71" s="315"/>
      <c r="J71" s="621"/>
      <c r="K71" s="315"/>
      <c r="L71" s="621"/>
      <c r="M71" s="315"/>
      <c r="N71" s="621"/>
      <c r="O71" s="313"/>
      <c r="Q71" s="626"/>
      <c r="R71" s="315"/>
      <c r="S71" s="621"/>
      <c r="T71" s="315"/>
      <c r="U71" s="621"/>
      <c r="V71" s="315"/>
      <c r="W71" s="621"/>
      <c r="X71" s="692"/>
      <c r="Y71" s="621"/>
      <c r="Z71" s="315"/>
      <c r="AA71" s="621"/>
      <c r="AB71" s="692"/>
      <c r="AC71" s="621"/>
      <c r="AD71" s="14"/>
      <c r="AE71" s="486"/>
    </row>
    <row r="72" spans="1:31" x14ac:dyDescent="0.2">
      <c r="A72" s="31"/>
      <c r="B72" s="19"/>
      <c r="E72" s="19"/>
      <c r="F72" s="621"/>
      <c r="G72" s="315"/>
      <c r="H72" s="621"/>
      <c r="I72" s="315"/>
      <c r="J72" s="621"/>
      <c r="K72" s="315"/>
      <c r="L72" s="621"/>
      <c r="M72" s="315"/>
      <c r="N72" s="621"/>
      <c r="O72" s="313"/>
      <c r="Q72" s="626"/>
      <c r="R72" s="315"/>
      <c r="S72" s="621"/>
      <c r="T72" s="315"/>
      <c r="U72" s="621"/>
      <c r="V72" s="315"/>
      <c r="W72" s="621"/>
      <c r="X72" s="692"/>
      <c r="Y72" s="621"/>
      <c r="Z72" s="315"/>
      <c r="AA72" s="621"/>
      <c r="AB72" s="692"/>
      <c r="AC72" s="621"/>
      <c r="AD72" s="14"/>
      <c r="AE72" s="487"/>
    </row>
    <row r="73" spans="1:31" x14ac:dyDescent="0.2">
      <c r="A73" s="183" t="s">
        <v>8</v>
      </c>
      <c r="B73" s="19"/>
      <c r="D73" s="30" t="s">
        <v>95</v>
      </c>
      <c r="E73" s="19"/>
      <c r="F73" s="621">
        <v>1127</v>
      </c>
      <c r="G73" s="482">
        <v>10.82</v>
      </c>
      <c r="H73" s="621">
        <v>9626</v>
      </c>
      <c r="I73" s="482">
        <v>92.36</v>
      </c>
      <c r="J73" s="621">
        <v>46006</v>
      </c>
      <c r="K73" s="482">
        <v>441.41</v>
      </c>
      <c r="L73" s="621">
        <v>4964</v>
      </c>
      <c r="M73" s="482">
        <v>47.63</v>
      </c>
      <c r="N73" s="621">
        <v>41042</v>
      </c>
      <c r="O73" s="484">
        <v>393.78</v>
      </c>
      <c r="P73" s="15">
        <v>62320</v>
      </c>
      <c r="Q73" s="626">
        <v>63771</v>
      </c>
      <c r="R73" s="482">
        <v>611.86</v>
      </c>
      <c r="S73" s="621">
        <v>6218</v>
      </c>
      <c r="T73" s="482">
        <v>59.66</v>
      </c>
      <c r="U73" s="621">
        <v>299</v>
      </c>
      <c r="V73" s="482">
        <v>2.87</v>
      </c>
      <c r="W73" s="621">
        <v>0</v>
      </c>
      <c r="X73" s="482">
        <v>0</v>
      </c>
      <c r="Y73" s="621">
        <v>122083</v>
      </c>
      <c r="Z73" s="484">
        <v>1171.3399999999999</v>
      </c>
      <c r="AA73" s="621">
        <v>11</v>
      </c>
      <c r="AB73" s="484">
        <v>0.11</v>
      </c>
      <c r="AC73" s="621">
        <v>122094</v>
      </c>
      <c r="AD73" s="484">
        <v>1171.44</v>
      </c>
      <c r="AE73" s="203" t="s">
        <v>8</v>
      </c>
    </row>
    <row r="74" spans="1:31" ht="8.25" customHeight="1" x14ac:dyDescent="0.2">
      <c r="B74" s="19"/>
      <c r="E74" s="19"/>
      <c r="F74" s="621"/>
      <c r="G74" s="315"/>
      <c r="H74" s="621"/>
      <c r="I74" s="315"/>
      <c r="J74" s="621"/>
      <c r="K74" s="315"/>
      <c r="L74" s="621"/>
      <c r="M74" s="315"/>
      <c r="N74" s="621"/>
      <c r="O74" s="313"/>
      <c r="P74" s="15" t="s">
        <v>667</v>
      </c>
      <c r="Q74" s="626"/>
      <c r="R74" s="315"/>
      <c r="S74" s="621"/>
      <c r="T74" s="315"/>
      <c r="U74" s="621"/>
      <c r="V74" s="315"/>
      <c r="W74" s="621"/>
      <c r="X74" s="191"/>
      <c r="Y74" s="621"/>
      <c r="Z74" s="315"/>
      <c r="AA74" s="621"/>
      <c r="AB74" s="315"/>
      <c r="AC74" s="621"/>
      <c r="AD74" s="342"/>
      <c r="AE74" s="20"/>
    </row>
    <row r="75" spans="1:31" x14ac:dyDescent="0.2">
      <c r="A75" s="183" t="s">
        <v>10</v>
      </c>
      <c r="B75" s="19"/>
      <c r="D75" s="30" t="s">
        <v>96</v>
      </c>
      <c r="E75" s="19"/>
      <c r="F75" s="621">
        <v>1397</v>
      </c>
      <c r="G75" s="482">
        <v>10.78</v>
      </c>
      <c r="H75" s="621">
        <v>13648</v>
      </c>
      <c r="I75" s="482">
        <v>105.26</v>
      </c>
      <c r="J75" s="621">
        <v>83946</v>
      </c>
      <c r="K75" s="482">
        <v>647.46</v>
      </c>
      <c r="L75" s="621">
        <v>8645</v>
      </c>
      <c r="M75" s="482">
        <v>66.680000000000007</v>
      </c>
      <c r="N75" s="621">
        <v>75301</v>
      </c>
      <c r="O75" s="484">
        <v>580.78</v>
      </c>
      <c r="P75" s="15">
        <v>66726</v>
      </c>
      <c r="Q75" s="626">
        <v>68268</v>
      </c>
      <c r="R75" s="482">
        <v>526.54</v>
      </c>
      <c r="S75" s="621">
        <v>10135</v>
      </c>
      <c r="T75" s="482">
        <v>78.17</v>
      </c>
      <c r="U75" s="621">
        <v>256</v>
      </c>
      <c r="V75" s="482">
        <v>1.97</v>
      </c>
      <c r="W75" s="621">
        <v>0</v>
      </c>
      <c r="X75" s="482">
        <v>0</v>
      </c>
      <c r="Y75" s="621">
        <v>169006</v>
      </c>
      <c r="Z75" s="484">
        <v>1303.51</v>
      </c>
      <c r="AA75" s="621">
        <v>0</v>
      </c>
      <c r="AB75" s="484">
        <v>0</v>
      </c>
      <c r="AC75" s="621">
        <v>169006</v>
      </c>
      <c r="AD75" s="484">
        <v>1303.51</v>
      </c>
      <c r="AE75" s="203" t="s">
        <v>10</v>
      </c>
    </row>
    <row r="76" spans="1:31" ht="8.25" customHeight="1" x14ac:dyDescent="0.2">
      <c r="B76" s="19"/>
      <c r="E76" s="19"/>
      <c r="F76" s="621"/>
      <c r="G76" s="315"/>
      <c r="H76" s="621"/>
      <c r="I76" s="315"/>
      <c r="J76" s="621"/>
      <c r="K76" s="315"/>
      <c r="L76" s="621"/>
      <c r="M76" s="315"/>
      <c r="N76" s="621"/>
      <c r="O76" s="313"/>
      <c r="P76" s="15" t="s">
        <v>667</v>
      </c>
      <c r="Q76" s="626"/>
      <c r="R76" s="315"/>
      <c r="S76" s="621"/>
      <c r="T76" s="315"/>
      <c r="U76" s="621"/>
      <c r="V76" s="315"/>
      <c r="W76" s="621"/>
      <c r="X76" s="191"/>
      <c r="Y76" s="621"/>
      <c r="Z76" s="315"/>
      <c r="AA76" s="621"/>
      <c r="AB76" s="348"/>
      <c r="AC76" s="621"/>
      <c r="AD76" s="342"/>
      <c r="AE76" s="20"/>
    </row>
    <row r="77" spans="1:31" x14ac:dyDescent="0.2">
      <c r="A77" s="183" t="s">
        <v>12</v>
      </c>
      <c r="B77" s="19"/>
      <c r="D77" s="30" t="s">
        <v>391</v>
      </c>
      <c r="E77" s="19"/>
      <c r="F77" s="621">
        <v>1524</v>
      </c>
      <c r="G77" s="482">
        <v>11.09</v>
      </c>
      <c r="H77" s="621">
        <v>12550</v>
      </c>
      <c r="I77" s="482">
        <v>91.31</v>
      </c>
      <c r="J77" s="621">
        <v>99888</v>
      </c>
      <c r="K77" s="482">
        <v>726.75</v>
      </c>
      <c r="L77" s="621">
        <v>11643</v>
      </c>
      <c r="M77" s="482">
        <v>84.71</v>
      </c>
      <c r="N77" s="621">
        <v>88245</v>
      </c>
      <c r="O77" s="484">
        <v>642.04</v>
      </c>
      <c r="P77" s="15">
        <v>83362</v>
      </c>
      <c r="Q77" s="626">
        <v>85295</v>
      </c>
      <c r="R77" s="482">
        <v>620.58000000000004</v>
      </c>
      <c r="S77" s="621">
        <v>9748</v>
      </c>
      <c r="T77" s="482">
        <v>70.92</v>
      </c>
      <c r="U77" s="621">
        <v>280</v>
      </c>
      <c r="V77" s="482">
        <v>2.04</v>
      </c>
      <c r="W77" s="621">
        <v>0</v>
      </c>
      <c r="X77" s="482">
        <v>0</v>
      </c>
      <c r="Y77" s="621">
        <v>197641</v>
      </c>
      <c r="Z77" s="484">
        <v>1437.97</v>
      </c>
      <c r="AA77" s="621">
        <v>0</v>
      </c>
      <c r="AB77" s="484">
        <v>0</v>
      </c>
      <c r="AC77" s="621">
        <v>197641</v>
      </c>
      <c r="AD77" s="484">
        <v>1437.97</v>
      </c>
      <c r="AE77" s="203" t="s">
        <v>12</v>
      </c>
    </row>
    <row r="78" spans="1:31" ht="8.25" customHeight="1" x14ac:dyDescent="0.2">
      <c r="B78" s="19"/>
      <c r="E78" s="19"/>
      <c r="F78" s="621"/>
      <c r="G78" s="315"/>
      <c r="H78" s="621"/>
      <c r="I78" s="315"/>
      <c r="J78" s="621"/>
      <c r="K78" s="315"/>
      <c r="L78" s="621"/>
      <c r="M78" s="315"/>
      <c r="N78" s="621"/>
      <c r="O78" s="313"/>
      <c r="P78" s="15" t="s">
        <v>667</v>
      </c>
      <c r="Q78" s="626"/>
      <c r="R78" s="315"/>
      <c r="S78" s="621"/>
      <c r="T78" s="315"/>
      <c r="U78" s="621"/>
      <c r="V78" s="315"/>
      <c r="W78" s="621"/>
      <c r="X78" s="191"/>
      <c r="Y78" s="621"/>
      <c r="Z78" s="315"/>
      <c r="AA78" s="621"/>
      <c r="AB78" s="315"/>
      <c r="AC78" s="621"/>
      <c r="AD78" s="342"/>
      <c r="AE78" s="20"/>
    </row>
    <row r="79" spans="1:31" x14ac:dyDescent="0.2">
      <c r="A79" s="183" t="s">
        <v>14</v>
      </c>
      <c r="B79" s="19"/>
      <c r="D79" s="30" t="s">
        <v>392</v>
      </c>
      <c r="E79" s="19"/>
      <c r="F79" s="621">
        <v>947</v>
      </c>
      <c r="G79" s="482">
        <v>9.91</v>
      </c>
      <c r="H79" s="621">
        <v>8658</v>
      </c>
      <c r="I79" s="482">
        <v>90.62</v>
      </c>
      <c r="J79" s="621">
        <v>63894</v>
      </c>
      <c r="K79" s="482">
        <v>668.74</v>
      </c>
      <c r="L79" s="621">
        <v>6976</v>
      </c>
      <c r="M79" s="482">
        <v>73.02</v>
      </c>
      <c r="N79" s="621">
        <v>56918</v>
      </c>
      <c r="O79" s="484">
        <v>595.72</v>
      </c>
      <c r="P79" s="15">
        <v>53353</v>
      </c>
      <c r="Q79" s="626">
        <v>54593</v>
      </c>
      <c r="R79" s="482">
        <v>571.39</v>
      </c>
      <c r="S79" s="621">
        <v>6011</v>
      </c>
      <c r="T79" s="482">
        <v>62.91</v>
      </c>
      <c r="U79" s="621">
        <v>243</v>
      </c>
      <c r="V79" s="482">
        <v>2.54</v>
      </c>
      <c r="W79" s="621">
        <v>0</v>
      </c>
      <c r="X79" s="482">
        <v>0</v>
      </c>
      <c r="Y79" s="621">
        <v>127369</v>
      </c>
      <c r="Z79" s="484">
        <v>1333.09</v>
      </c>
      <c r="AA79" s="621">
        <v>18</v>
      </c>
      <c r="AB79" s="484">
        <v>0.19</v>
      </c>
      <c r="AC79" s="621">
        <v>127387</v>
      </c>
      <c r="AD79" s="484">
        <v>1333.28</v>
      </c>
      <c r="AE79" s="203" t="s">
        <v>14</v>
      </c>
    </row>
    <row r="80" spans="1:31" ht="8.25" customHeight="1" x14ac:dyDescent="0.2">
      <c r="B80" s="19"/>
      <c r="E80" s="19"/>
      <c r="F80" s="621"/>
      <c r="G80" s="315"/>
      <c r="H80" s="621"/>
      <c r="I80" s="315"/>
      <c r="J80" s="621"/>
      <c r="K80" s="315"/>
      <c r="L80" s="621"/>
      <c r="M80" s="315"/>
      <c r="N80" s="621"/>
      <c r="O80" s="313"/>
      <c r="P80" s="15" t="s">
        <v>667</v>
      </c>
      <c r="Q80" s="626"/>
      <c r="R80" s="315"/>
      <c r="S80" s="621"/>
      <c r="T80" s="315"/>
      <c r="U80" s="621"/>
      <c r="V80" s="315"/>
      <c r="W80" s="621"/>
      <c r="X80" s="191"/>
      <c r="Y80" s="621"/>
      <c r="Z80" s="315"/>
      <c r="AA80" s="621"/>
      <c r="AB80" s="315"/>
      <c r="AC80" s="621"/>
      <c r="AD80" s="342"/>
      <c r="AE80" s="20"/>
    </row>
    <row r="81" spans="1:31" x14ac:dyDescent="0.2">
      <c r="A81" s="183" t="s">
        <v>16</v>
      </c>
      <c r="B81" s="19"/>
      <c r="D81" s="30" t="s">
        <v>93</v>
      </c>
      <c r="E81" s="19"/>
      <c r="F81" s="621">
        <v>1808</v>
      </c>
      <c r="G81" s="482">
        <v>9.16</v>
      </c>
      <c r="H81" s="621">
        <v>21805</v>
      </c>
      <c r="I81" s="482">
        <v>110.43</v>
      </c>
      <c r="J81" s="621">
        <v>78930</v>
      </c>
      <c r="K81" s="482">
        <v>399.75</v>
      </c>
      <c r="L81" s="621">
        <v>8326</v>
      </c>
      <c r="M81" s="482">
        <v>42.17</v>
      </c>
      <c r="N81" s="621">
        <v>70604</v>
      </c>
      <c r="O81" s="484">
        <v>357.58</v>
      </c>
      <c r="P81" s="15">
        <v>135372</v>
      </c>
      <c r="Q81" s="626">
        <v>138530</v>
      </c>
      <c r="R81" s="482">
        <v>701.6</v>
      </c>
      <c r="S81" s="621">
        <v>9274</v>
      </c>
      <c r="T81" s="482">
        <v>46.97</v>
      </c>
      <c r="U81" s="621">
        <v>383</v>
      </c>
      <c r="V81" s="482">
        <v>1.94</v>
      </c>
      <c r="W81" s="621">
        <v>0</v>
      </c>
      <c r="X81" s="482">
        <v>0</v>
      </c>
      <c r="Y81" s="621">
        <v>242404</v>
      </c>
      <c r="Z81" s="484">
        <v>1227.68</v>
      </c>
      <c r="AA81" s="621">
        <v>16</v>
      </c>
      <c r="AB81" s="484">
        <v>0.08</v>
      </c>
      <c r="AC81" s="621">
        <v>242420</v>
      </c>
      <c r="AD81" s="484">
        <v>1227.77</v>
      </c>
      <c r="AE81" s="203" t="s">
        <v>16</v>
      </c>
    </row>
    <row r="82" spans="1:31" ht="8.25" customHeight="1" x14ac:dyDescent="0.2">
      <c r="B82" s="19"/>
      <c r="E82" s="19"/>
      <c r="F82" s="621"/>
      <c r="G82" s="315"/>
      <c r="H82" s="621"/>
      <c r="I82" s="315"/>
      <c r="J82" s="621"/>
      <c r="K82" s="315"/>
      <c r="L82" s="621"/>
      <c r="M82" s="315"/>
      <c r="N82" s="621"/>
      <c r="O82" s="313"/>
      <c r="P82" s="15" t="s">
        <v>667</v>
      </c>
      <c r="Q82" s="626"/>
      <c r="R82" s="315"/>
      <c r="S82" s="621"/>
      <c r="T82" s="315"/>
      <c r="U82" s="621"/>
      <c r="V82" s="315"/>
      <c r="W82" s="621"/>
      <c r="X82" s="191"/>
      <c r="Y82" s="621"/>
      <c r="Z82" s="315"/>
      <c r="AA82" s="621"/>
      <c r="AB82" s="315"/>
      <c r="AC82" s="621"/>
      <c r="AD82" s="342"/>
      <c r="AE82" s="20"/>
    </row>
    <row r="83" spans="1:31" x14ac:dyDescent="0.2">
      <c r="A83" s="183" t="s">
        <v>18</v>
      </c>
      <c r="B83" s="19"/>
      <c r="D83" s="30" t="s">
        <v>98</v>
      </c>
      <c r="E83" s="19"/>
      <c r="F83" s="621">
        <v>1281</v>
      </c>
      <c r="G83" s="482">
        <v>8.4700000000000006</v>
      </c>
      <c r="H83" s="621">
        <v>15750</v>
      </c>
      <c r="I83" s="482">
        <v>104.21</v>
      </c>
      <c r="J83" s="621">
        <v>103256</v>
      </c>
      <c r="K83" s="482">
        <v>683.19</v>
      </c>
      <c r="L83" s="621">
        <v>11188</v>
      </c>
      <c r="M83" s="482">
        <v>74.03</v>
      </c>
      <c r="N83" s="621">
        <v>92068</v>
      </c>
      <c r="O83" s="484">
        <v>609.16</v>
      </c>
      <c r="P83" s="15">
        <v>87604</v>
      </c>
      <c r="Q83" s="626">
        <v>89630</v>
      </c>
      <c r="R83" s="482">
        <v>593.03</v>
      </c>
      <c r="S83" s="621">
        <v>11788</v>
      </c>
      <c r="T83" s="482">
        <v>78</v>
      </c>
      <c r="U83" s="621">
        <v>337</v>
      </c>
      <c r="V83" s="482">
        <v>2.23</v>
      </c>
      <c r="W83" s="621">
        <v>0</v>
      </c>
      <c r="X83" s="482">
        <v>0</v>
      </c>
      <c r="Y83" s="621">
        <v>210854</v>
      </c>
      <c r="Z83" s="484">
        <v>1395.11</v>
      </c>
      <c r="AA83" s="621">
        <v>3</v>
      </c>
      <c r="AB83" s="484">
        <v>0.02</v>
      </c>
      <c r="AC83" s="621">
        <v>210857</v>
      </c>
      <c r="AD83" s="484">
        <v>1395.13</v>
      </c>
      <c r="AE83" s="203" t="s">
        <v>18</v>
      </c>
    </row>
    <row r="84" spans="1:31" ht="8.25" customHeight="1" x14ac:dyDescent="0.2">
      <c r="B84" s="19"/>
      <c r="E84" s="19"/>
      <c r="F84" s="621"/>
      <c r="G84" s="315"/>
      <c r="H84" s="621"/>
      <c r="I84" s="315"/>
      <c r="J84" s="621"/>
      <c r="K84" s="315"/>
      <c r="L84" s="621"/>
      <c r="M84" s="315"/>
      <c r="N84" s="621"/>
      <c r="O84" s="313"/>
      <c r="P84" s="15" t="s">
        <v>667</v>
      </c>
      <c r="Q84" s="626"/>
      <c r="R84" s="315"/>
      <c r="S84" s="621"/>
      <c r="T84" s="315"/>
      <c r="U84" s="621"/>
      <c r="V84" s="315"/>
      <c r="W84" s="621"/>
      <c r="X84" s="315"/>
      <c r="Y84" s="621"/>
      <c r="Z84" s="315"/>
      <c r="AA84" s="621"/>
      <c r="AB84" s="315"/>
      <c r="AC84" s="621"/>
      <c r="AD84" s="342"/>
      <c r="AE84" s="20"/>
    </row>
    <row r="85" spans="1:31" x14ac:dyDescent="0.2">
      <c r="A85" s="183" t="s">
        <v>20</v>
      </c>
      <c r="B85" s="19"/>
      <c r="D85" s="30" t="s">
        <v>99</v>
      </c>
      <c r="E85" s="19"/>
      <c r="F85" s="621">
        <v>974</v>
      </c>
      <c r="G85" s="482">
        <v>13.5</v>
      </c>
      <c r="H85" s="621">
        <v>7792</v>
      </c>
      <c r="I85" s="482">
        <v>107.93</v>
      </c>
      <c r="J85" s="621">
        <v>144823</v>
      </c>
      <c r="K85" s="482">
        <v>2006.02</v>
      </c>
      <c r="L85" s="621">
        <v>19768</v>
      </c>
      <c r="M85" s="482">
        <v>273.81</v>
      </c>
      <c r="N85" s="621">
        <v>125055</v>
      </c>
      <c r="O85" s="484">
        <v>1732.21</v>
      </c>
      <c r="P85" s="15">
        <v>38880</v>
      </c>
      <c r="Q85" s="626">
        <v>39784</v>
      </c>
      <c r="R85" s="482">
        <v>551.07000000000005</v>
      </c>
      <c r="S85" s="621">
        <v>5144</v>
      </c>
      <c r="T85" s="482">
        <v>71.25</v>
      </c>
      <c r="U85" s="621">
        <v>173</v>
      </c>
      <c r="V85" s="482">
        <v>2.39</v>
      </c>
      <c r="W85" s="621">
        <v>0</v>
      </c>
      <c r="X85" s="482">
        <v>0</v>
      </c>
      <c r="Y85" s="621">
        <v>178922</v>
      </c>
      <c r="Z85" s="484">
        <v>2478.35</v>
      </c>
      <c r="AA85" s="621">
        <v>0</v>
      </c>
      <c r="AB85" s="484">
        <v>0</v>
      </c>
      <c r="AC85" s="621">
        <v>178922</v>
      </c>
      <c r="AD85" s="484">
        <v>2478.35</v>
      </c>
      <c r="AE85" s="203" t="s">
        <v>20</v>
      </c>
    </row>
    <row r="86" spans="1:31" ht="8.25" customHeight="1" x14ac:dyDescent="0.2">
      <c r="A86" s="183"/>
      <c r="B86" s="19"/>
      <c r="D86" s="30"/>
      <c r="E86" s="19"/>
      <c r="F86" s="621"/>
      <c r="G86" s="315"/>
      <c r="H86" s="621"/>
      <c r="I86" s="315"/>
      <c r="J86" s="621"/>
      <c r="K86" s="315"/>
      <c r="L86" s="621"/>
      <c r="M86" s="315"/>
      <c r="N86" s="621"/>
      <c r="O86" s="313"/>
      <c r="P86" s="15" t="s">
        <v>667</v>
      </c>
      <c r="Q86" s="626"/>
      <c r="R86" s="315"/>
      <c r="S86" s="621"/>
      <c r="T86" s="315"/>
      <c r="U86" s="621"/>
      <c r="V86" s="342"/>
      <c r="W86" s="621"/>
      <c r="X86" s="349"/>
      <c r="Y86" s="621"/>
      <c r="Z86" s="315"/>
      <c r="AA86" s="621"/>
      <c r="AB86" s="315"/>
      <c r="AC86" s="621"/>
      <c r="AD86" s="342"/>
      <c r="AE86" s="203"/>
    </row>
    <row r="87" spans="1:31" ht="8.25" customHeight="1" x14ac:dyDescent="0.2">
      <c r="A87" s="183"/>
      <c r="B87" s="19"/>
      <c r="D87" s="30"/>
      <c r="E87" s="19"/>
      <c r="F87" s="621"/>
      <c r="G87" s="315"/>
      <c r="H87" s="621"/>
      <c r="I87" s="315"/>
      <c r="J87" s="621"/>
      <c r="K87" s="315"/>
      <c r="L87" s="621"/>
      <c r="M87" s="315"/>
      <c r="N87" s="621"/>
      <c r="O87" s="313"/>
      <c r="P87" s="15" t="s">
        <v>667</v>
      </c>
      <c r="Q87" s="626"/>
      <c r="R87" s="315"/>
      <c r="S87" s="621"/>
      <c r="T87" s="315"/>
      <c r="U87" s="621"/>
      <c r="V87" s="342"/>
      <c r="W87" s="621"/>
      <c r="X87" s="349"/>
      <c r="Y87" s="621"/>
      <c r="Z87" s="315"/>
      <c r="AA87" s="621"/>
      <c r="AB87" s="315"/>
      <c r="AC87" s="621"/>
      <c r="AD87" s="342"/>
      <c r="AE87" s="203"/>
    </row>
    <row r="88" spans="1:31" s="43" customFormat="1" x14ac:dyDescent="0.2">
      <c r="A88" s="186" t="s">
        <v>22</v>
      </c>
      <c r="B88" s="27"/>
      <c r="D88" s="86" t="s">
        <v>23</v>
      </c>
      <c r="E88" s="27"/>
      <c r="F88" s="627">
        <v>9059</v>
      </c>
      <c r="G88" s="483">
        <v>10.210000000000001</v>
      </c>
      <c r="H88" s="627">
        <v>89829</v>
      </c>
      <c r="I88" s="483">
        <v>101.2</v>
      </c>
      <c r="J88" s="627">
        <v>620743</v>
      </c>
      <c r="K88" s="483">
        <v>699.31</v>
      </c>
      <c r="L88" s="627">
        <v>71511</v>
      </c>
      <c r="M88" s="483">
        <v>80.56</v>
      </c>
      <c r="N88" s="627">
        <v>549232</v>
      </c>
      <c r="O88" s="485">
        <v>618.75</v>
      </c>
      <c r="P88" s="43">
        <v>527617</v>
      </c>
      <c r="Q88" s="626">
        <v>539870</v>
      </c>
      <c r="R88" s="483">
        <v>608.20000000000005</v>
      </c>
      <c r="S88" s="621">
        <v>58318</v>
      </c>
      <c r="T88" s="483">
        <v>65.7</v>
      </c>
      <c r="U88" s="621">
        <v>1970</v>
      </c>
      <c r="V88" s="483">
        <v>2.2200000000000002</v>
      </c>
      <c r="W88" s="621">
        <v>0</v>
      </c>
      <c r="X88" s="483">
        <v>0</v>
      </c>
      <c r="Y88" s="621">
        <v>1248278</v>
      </c>
      <c r="Z88" s="485">
        <v>1406.28</v>
      </c>
      <c r="AA88" s="621">
        <v>48</v>
      </c>
      <c r="AB88" s="485">
        <v>0.05</v>
      </c>
      <c r="AC88" s="621">
        <v>1248326</v>
      </c>
      <c r="AD88" s="485">
        <v>1406.33</v>
      </c>
      <c r="AE88" s="205" t="s">
        <v>22</v>
      </c>
    </row>
    <row r="89" spans="1:31" s="43" customFormat="1" ht="8.25" customHeight="1" x14ac:dyDescent="0.2">
      <c r="A89" s="186"/>
      <c r="B89" s="27"/>
      <c r="D89" s="86"/>
      <c r="E89" s="27"/>
      <c r="F89" s="627"/>
      <c r="G89" s="341"/>
      <c r="H89" s="627"/>
      <c r="I89" s="341"/>
      <c r="J89" s="627"/>
      <c r="K89" s="341"/>
      <c r="L89" s="627"/>
      <c r="M89" s="341"/>
      <c r="N89" s="627"/>
      <c r="O89" s="313"/>
      <c r="P89" s="43" t="s">
        <v>667</v>
      </c>
      <c r="Q89" s="626"/>
      <c r="R89" s="315"/>
      <c r="S89" s="621"/>
      <c r="T89" s="315"/>
      <c r="U89" s="621"/>
      <c r="V89" s="342"/>
      <c r="W89" s="621"/>
      <c r="X89" s="351"/>
      <c r="Y89" s="621"/>
      <c r="Z89" s="315"/>
      <c r="AA89" s="621"/>
      <c r="AB89" s="315"/>
      <c r="AC89" s="621"/>
      <c r="AD89" s="342"/>
      <c r="AE89" s="205"/>
    </row>
    <row r="90" spans="1:31" s="43" customFormat="1" ht="8.25" customHeight="1" x14ac:dyDescent="0.2">
      <c r="B90" s="27"/>
      <c r="E90" s="27"/>
      <c r="F90" s="627"/>
      <c r="G90" s="341"/>
      <c r="H90" s="627"/>
      <c r="I90" s="341"/>
      <c r="J90" s="627"/>
      <c r="K90" s="341"/>
      <c r="L90" s="627"/>
      <c r="M90" s="341"/>
      <c r="N90" s="627"/>
      <c r="O90" s="313"/>
      <c r="P90" s="43" t="s">
        <v>667</v>
      </c>
      <c r="Q90" s="626"/>
      <c r="R90" s="315"/>
      <c r="S90" s="621"/>
      <c r="T90" s="315"/>
      <c r="U90" s="621"/>
      <c r="V90" s="342"/>
      <c r="W90" s="621"/>
      <c r="X90" s="351"/>
      <c r="Y90" s="621"/>
      <c r="Z90" s="315"/>
      <c r="AA90" s="621"/>
      <c r="AB90" s="315"/>
      <c r="AC90" s="621"/>
      <c r="AD90" s="342"/>
      <c r="AE90" s="88"/>
    </row>
    <row r="91" spans="1:31" s="43" customFormat="1" x14ac:dyDescent="0.2">
      <c r="A91" s="186" t="s">
        <v>55</v>
      </c>
      <c r="B91" s="27"/>
      <c r="D91" s="86" t="s">
        <v>13</v>
      </c>
      <c r="E91" s="27"/>
      <c r="F91" s="627">
        <v>9212</v>
      </c>
      <c r="G91" s="483">
        <v>8.16</v>
      </c>
      <c r="H91" s="627">
        <v>131945</v>
      </c>
      <c r="I91" s="483">
        <v>116.84</v>
      </c>
      <c r="J91" s="627">
        <v>940244</v>
      </c>
      <c r="K91" s="483">
        <v>832.63</v>
      </c>
      <c r="L91" s="627">
        <v>98874</v>
      </c>
      <c r="M91" s="483">
        <v>87.56</v>
      </c>
      <c r="N91" s="627">
        <v>841371</v>
      </c>
      <c r="O91" s="485">
        <v>745.07</v>
      </c>
      <c r="P91" s="43">
        <v>683762</v>
      </c>
      <c r="Q91" s="626">
        <v>699635</v>
      </c>
      <c r="R91" s="483">
        <v>619.55999999999995</v>
      </c>
      <c r="S91" s="621">
        <v>103769</v>
      </c>
      <c r="T91" s="483">
        <v>91.89</v>
      </c>
      <c r="U91" s="621">
        <v>2502</v>
      </c>
      <c r="V91" s="483">
        <v>2.2200000000000002</v>
      </c>
      <c r="W91" s="621">
        <v>0</v>
      </c>
      <c r="X91" s="483">
        <v>0</v>
      </c>
      <c r="Y91" s="621">
        <v>1788435</v>
      </c>
      <c r="Z91" s="485">
        <v>1583.74</v>
      </c>
      <c r="AA91" s="621">
        <v>48</v>
      </c>
      <c r="AB91" s="485">
        <v>0.04</v>
      </c>
      <c r="AC91" s="621">
        <v>1788483</v>
      </c>
      <c r="AD91" s="485">
        <v>1583.78</v>
      </c>
      <c r="AE91" s="205" t="s">
        <v>55</v>
      </c>
    </row>
    <row r="92" spans="1:31" x14ac:dyDescent="0.2">
      <c r="A92" s="183"/>
      <c r="B92" s="14"/>
      <c r="D92" s="52"/>
      <c r="E92" s="14"/>
      <c r="F92" s="14"/>
      <c r="G92" s="14"/>
      <c r="H92" s="14"/>
      <c r="I92" s="14"/>
      <c r="J92" s="14"/>
      <c r="K92" s="343"/>
      <c r="L92" s="343"/>
      <c r="M92" s="343"/>
      <c r="N92" s="343"/>
      <c r="O92" s="343"/>
    </row>
    <row r="93" spans="1:31" ht="6" customHeight="1" x14ac:dyDescent="0.2">
      <c r="A93" s="32"/>
      <c r="B93" s="189"/>
      <c r="C93" s="32"/>
      <c r="D93" s="190"/>
      <c r="E93" s="14"/>
      <c r="F93" s="14"/>
      <c r="G93" s="14"/>
      <c r="H93" s="14"/>
      <c r="I93" s="14"/>
      <c r="J93" s="14"/>
      <c r="K93" s="14"/>
      <c r="L93" s="14"/>
      <c r="M93" s="14"/>
      <c r="N93" s="14"/>
    </row>
  </sheetData>
  <customSheetViews>
    <customSheetView guid="{FD294D3C-9DEC-4D05-A306-5AF9FB2666E5}" hiddenColumns="1" showRuler="0">
      <pageMargins left="0.31496062992125984" right="0.23622047244094491" top="0.6692913385826772" bottom="0.39370078740157483" header="0.51181102362204722" footer="0.51181102362204722"/>
      <pageSetup paperSize="9" scale="92" firstPageNumber="48" orientation="portrait" useFirstPageNumber="1" horizontalDpi="300" verticalDpi="4294967292" r:id="rId1"/>
      <headerFooter alignWithMargins="0">
        <oddHeader>&amp;C&amp;7-  42  -</oddHeader>
      </headerFooter>
    </customSheetView>
    <customSheetView guid="{C84B99BA-4851-4937-BA7B-C599B7BCC20A}" hiddenColumns="1" showRuler="0" topLeftCell="C1">
      <pageMargins left="0.31496062992125984" right="0.23622047244094491" top="0.6692913385826772" bottom="0.39370078740157483" header="0.51181102362204722" footer="0.51181102362204722"/>
      <pageSetup paperSize="9" scale="92" firstPageNumber="48" orientation="portrait" useFirstPageNumber="1" horizontalDpi="300" verticalDpi="4294967292" r:id="rId2"/>
      <headerFooter alignWithMargins="0">
        <oddHeader>&amp;C&amp;7-  42  -</oddHeader>
      </headerFooter>
    </customSheetView>
    <customSheetView guid="{1650ECBB-4DEF-4E3D-B6E9-DC34E9B7B942}" showPageBreaks="1" showRuler="0" topLeftCell="C1">
      <pageMargins left="0.31496062992125984" right="0.23622047244094491" top="0.6692913385826772" bottom="0.39370078740157483" header="0.51181102362204722" footer="0.51181102362204722"/>
      <pageSetup paperSize="9" scale="92" firstPageNumber="48" orientation="portrait" useFirstPageNumber="1" horizontalDpi="300" verticalDpi="4294967292" r:id="rId3"/>
      <headerFooter alignWithMargins="0">
        <oddHeader>&amp;C&amp;7-  42  -</oddHeader>
      </headerFooter>
    </customSheetView>
  </customSheetViews>
  <mergeCells count="32">
    <mergeCell ref="A10:O10"/>
    <mergeCell ref="A54:O54"/>
    <mergeCell ref="F11:O11"/>
    <mergeCell ref="F55:O55"/>
    <mergeCell ref="C3:E8"/>
    <mergeCell ref="A3:B8"/>
    <mergeCell ref="F4:I5"/>
    <mergeCell ref="J4:O5"/>
    <mergeCell ref="F7:F8"/>
    <mergeCell ref="H7:H8"/>
    <mergeCell ref="J7:J8"/>
    <mergeCell ref="L7:L8"/>
    <mergeCell ref="N7:N8"/>
    <mergeCell ref="AA3:AB6"/>
    <mergeCell ref="AC3:AD6"/>
    <mergeCell ref="AE3:AE8"/>
    <mergeCell ref="U4:V6"/>
    <mergeCell ref="W4:X4"/>
    <mergeCell ref="Y4:Z6"/>
    <mergeCell ref="W5:X5"/>
    <mergeCell ref="W6:X6"/>
    <mergeCell ref="AA7:AA8"/>
    <mergeCell ref="AC7:AC8"/>
    <mergeCell ref="Q10:AE10"/>
    <mergeCell ref="Q11:AE11"/>
    <mergeCell ref="Q54:AE54"/>
    <mergeCell ref="Q55:AE55"/>
    <mergeCell ref="Q7:Q8"/>
    <mergeCell ref="S7:S8"/>
    <mergeCell ref="U7:U8"/>
    <mergeCell ref="W7:W8"/>
    <mergeCell ref="Y7:Y8"/>
  </mergeCells>
  <phoneticPr fontId="0" type="noConversion"/>
  <printOptions horizontalCentered="1"/>
  <pageMargins left="0.78740157480314965" right="0.78740157480314965" top="0.59055118110236227" bottom="0.78740157480314965" header="0.51181102362204722" footer="0.39370078740157483"/>
  <pageSetup paperSize="9" scale="84" firstPageNumber="48" orientation="portrait" horizontalDpi="300" verticalDpi="300" r:id="rId4"/>
  <headerFooter alignWithMargins="0">
    <oddFooter>&amp;C42</oddFooter>
  </headerFooter>
  <drawing r:id="rId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D96"/>
  <sheetViews>
    <sheetView showRuler="0" zoomScaleNormal="100" workbookViewId="0">
      <selection activeCell="AE1" sqref="AE1"/>
    </sheetView>
  </sheetViews>
  <sheetFormatPr baseColWidth="10" defaultColWidth="12" defaultRowHeight="11.25" x14ac:dyDescent="0.2"/>
  <cols>
    <col min="1" max="1" width="3.83203125" style="15" customWidth="1"/>
    <col min="2" max="3" width="1" style="15" customWidth="1"/>
    <col min="4" max="4" width="26.5" style="15" customWidth="1"/>
    <col min="5" max="5" width="0.6640625" style="15" customWidth="1"/>
    <col min="6" max="7" width="8.6640625" style="15" customWidth="1"/>
    <col min="8" max="8" width="9.33203125" style="15" customWidth="1"/>
    <col min="9" max="9" width="9.1640625" style="15" customWidth="1"/>
    <col min="10" max="10" width="10.83203125" style="15" customWidth="1"/>
    <col min="11" max="11" width="9.6640625" style="15" customWidth="1"/>
    <col min="12" max="12" width="9.5" style="15" customWidth="1"/>
    <col min="13" max="13" width="9.33203125" style="15" customWidth="1"/>
    <col min="14" max="14" width="11.1640625" style="15" customWidth="1"/>
    <col min="15" max="15" width="9" style="15" customWidth="1"/>
    <col min="16" max="16" width="15.1640625" style="15" customWidth="1"/>
    <col min="17" max="17" width="8.1640625" style="15" bestFit="1" customWidth="1"/>
    <col min="18" max="29" width="12" style="15"/>
    <col min="30" max="30" width="4.33203125" style="15" bestFit="1" customWidth="1"/>
    <col min="31" max="16384" width="12" style="15"/>
  </cols>
  <sheetData>
    <row r="1" spans="1:30" ht="12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95" t="s">
        <v>1067</v>
      </c>
      <c r="P1" s="206" t="s">
        <v>1152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</row>
    <row r="2" spans="1:30" ht="6" customHeight="1" x14ac:dyDescent="0.2">
      <c r="C2" s="72"/>
      <c r="D2" s="72"/>
      <c r="E2" s="72"/>
    </row>
    <row r="3" spans="1:30" x14ac:dyDescent="0.2">
      <c r="A3" s="818" t="s">
        <v>31</v>
      </c>
      <c r="B3" s="719"/>
      <c r="C3" s="811" t="s">
        <v>0</v>
      </c>
      <c r="D3" s="819"/>
      <c r="E3" s="732"/>
      <c r="F3" s="272" t="s">
        <v>42</v>
      </c>
      <c r="G3" s="272"/>
      <c r="H3" s="272"/>
      <c r="I3" s="272"/>
      <c r="J3" s="272"/>
      <c r="K3" s="272"/>
      <c r="L3" s="272"/>
      <c r="M3" s="272"/>
      <c r="N3" s="272"/>
      <c r="O3" s="272"/>
      <c r="P3" s="272" t="s">
        <v>76</v>
      </c>
      <c r="Q3" s="272"/>
      <c r="R3" s="272"/>
      <c r="S3" s="272"/>
      <c r="T3" s="272"/>
      <c r="U3" s="272"/>
      <c r="V3" s="272"/>
      <c r="W3" s="272"/>
      <c r="X3" s="272"/>
      <c r="Y3" s="334"/>
      <c r="Z3" s="113"/>
      <c r="AA3" s="16"/>
      <c r="AB3" s="113"/>
      <c r="AC3" s="16"/>
      <c r="AD3" s="810" t="s">
        <v>31</v>
      </c>
    </row>
    <row r="4" spans="1:30" x14ac:dyDescent="0.2">
      <c r="A4" s="819"/>
      <c r="B4" s="732"/>
      <c r="C4" s="811"/>
      <c r="D4" s="819"/>
      <c r="E4" s="732"/>
      <c r="F4" s="714" t="s">
        <v>28</v>
      </c>
      <c r="G4" s="715"/>
      <c r="H4" s="715"/>
      <c r="I4" s="719"/>
      <c r="J4" s="714" t="s">
        <v>29</v>
      </c>
      <c r="K4" s="715"/>
      <c r="L4" s="715"/>
      <c r="M4" s="715"/>
      <c r="N4" s="715"/>
      <c r="O4" s="715"/>
      <c r="P4" s="48" t="s">
        <v>34</v>
      </c>
      <c r="Q4" s="200"/>
      <c r="R4" s="48" t="s">
        <v>34</v>
      </c>
      <c r="S4" s="200"/>
      <c r="U4" s="692"/>
      <c r="V4" s="925" t="s">
        <v>627</v>
      </c>
      <c r="W4" s="926"/>
      <c r="X4" s="810" t="s">
        <v>78</v>
      </c>
      <c r="Y4" s="719"/>
      <c r="Z4" s="48" t="s">
        <v>120</v>
      </c>
      <c r="AA4" s="200"/>
      <c r="AB4" s="48" t="s">
        <v>121</v>
      </c>
      <c r="AC4" s="200"/>
      <c r="AD4" s="811"/>
    </row>
    <row r="5" spans="1:30" x14ac:dyDescent="0.2">
      <c r="A5" s="819"/>
      <c r="B5" s="732"/>
      <c r="C5" s="811"/>
      <c r="D5" s="819"/>
      <c r="E5" s="732"/>
      <c r="F5" s="716"/>
      <c r="G5" s="717"/>
      <c r="H5" s="717"/>
      <c r="I5" s="720"/>
      <c r="J5" s="716"/>
      <c r="K5" s="717"/>
      <c r="L5" s="717"/>
      <c r="M5" s="717"/>
      <c r="N5" s="717"/>
      <c r="O5" s="717"/>
      <c r="P5" s="48" t="s">
        <v>37</v>
      </c>
      <c r="Q5" s="200"/>
      <c r="R5" s="48" t="s">
        <v>37</v>
      </c>
      <c r="S5" s="200"/>
      <c r="T5" s="48" t="s">
        <v>35</v>
      </c>
      <c r="U5" s="200"/>
      <c r="V5" s="811" t="s">
        <v>38</v>
      </c>
      <c r="W5" s="922"/>
      <c r="X5" s="811"/>
      <c r="Y5" s="732"/>
      <c r="Z5" s="48" t="s">
        <v>122</v>
      </c>
      <c r="AA5" s="200"/>
      <c r="AB5" s="48" t="s">
        <v>123</v>
      </c>
      <c r="AC5" s="200"/>
      <c r="AD5" s="811"/>
    </row>
    <row r="6" spans="1:30" x14ac:dyDescent="0.2">
      <c r="A6" s="819"/>
      <c r="B6" s="732"/>
      <c r="C6" s="811"/>
      <c r="D6" s="819"/>
      <c r="E6" s="732"/>
      <c r="F6" s="39" t="s">
        <v>1</v>
      </c>
      <c r="G6" s="182"/>
      <c r="H6" s="39" t="s">
        <v>2</v>
      </c>
      <c r="I6" s="182"/>
      <c r="J6" s="39" t="s">
        <v>3</v>
      </c>
      <c r="K6" s="182"/>
      <c r="L6" s="39" t="s">
        <v>4</v>
      </c>
      <c r="M6" s="182"/>
      <c r="N6" s="698" t="s">
        <v>5</v>
      </c>
      <c r="O6" s="699"/>
      <c r="P6" s="39" t="s">
        <v>39</v>
      </c>
      <c r="Q6" s="182"/>
      <c r="R6" s="39" t="s">
        <v>79</v>
      </c>
      <c r="S6" s="182"/>
      <c r="T6" s="72"/>
      <c r="U6" s="691"/>
      <c r="V6" s="716" t="s">
        <v>41</v>
      </c>
      <c r="W6" s="923"/>
      <c r="X6" s="716"/>
      <c r="Y6" s="720"/>
      <c r="Z6" s="72"/>
      <c r="AA6" s="691"/>
      <c r="AB6" s="72"/>
      <c r="AC6" s="691"/>
      <c r="AD6" s="811"/>
    </row>
    <row r="7" spans="1:30" x14ac:dyDescent="0.2">
      <c r="A7" s="819"/>
      <c r="B7" s="732"/>
      <c r="C7" s="811"/>
      <c r="D7" s="819"/>
      <c r="E7" s="732"/>
      <c r="F7" s="812" t="s">
        <v>30</v>
      </c>
      <c r="G7" s="323" t="s">
        <v>32</v>
      </c>
      <c r="H7" s="812" t="s">
        <v>30</v>
      </c>
      <c r="I7" s="323" t="s">
        <v>32</v>
      </c>
      <c r="J7" s="812" t="s">
        <v>30</v>
      </c>
      <c r="K7" s="323" t="s">
        <v>32</v>
      </c>
      <c r="L7" s="812" t="s">
        <v>30</v>
      </c>
      <c r="M7" s="323" t="s">
        <v>32</v>
      </c>
      <c r="N7" s="812" t="s">
        <v>30</v>
      </c>
      <c r="O7" s="324" t="s">
        <v>32</v>
      </c>
      <c r="P7" s="719" t="s">
        <v>30</v>
      </c>
      <c r="Q7" s="200" t="s">
        <v>32</v>
      </c>
      <c r="R7" s="719" t="s">
        <v>30</v>
      </c>
      <c r="S7" s="200" t="s">
        <v>32</v>
      </c>
      <c r="T7" s="719" t="s">
        <v>30</v>
      </c>
      <c r="U7" s="200" t="s">
        <v>32</v>
      </c>
      <c r="V7" s="719" t="s">
        <v>30</v>
      </c>
      <c r="W7" s="200" t="s">
        <v>32</v>
      </c>
      <c r="X7" s="719" t="s">
        <v>30</v>
      </c>
      <c r="Y7" s="200" t="s">
        <v>32</v>
      </c>
      <c r="Z7" s="719" t="s">
        <v>30</v>
      </c>
      <c r="AA7" s="200" t="s">
        <v>32</v>
      </c>
      <c r="AB7" s="719" t="s">
        <v>30</v>
      </c>
      <c r="AC7" s="200" t="s">
        <v>32</v>
      </c>
      <c r="AD7" s="811"/>
    </row>
    <row r="8" spans="1:30" x14ac:dyDescent="0.2">
      <c r="A8" s="717"/>
      <c r="B8" s="720"/>
      <c r="C8" s="716"/>
      <c r="D8" s="717"/>
      <c r="E8" s="720"/>
      <c r="F8" s="711"/>
      <c r="G8" s="266" t="s">
        <v>33</v>
      </c>
      <c r="H8" s="711"/>
      <c r="I8" s="266" t="s">
        <v>33</v>
      </c>
      <c r="J8" s="711"/>
      <c r="K8" s="266" t="s">
        <v>33</v>
      </c>
      <c r="L8" s="711"/>
      <c r="M8" s="266" t="s">
        <v>33</v>
      </c>
      <c r="N8" s="711"/>
      <c r="O8" s="265" t="s">
        <v>33</v>
      </c>
      <c r="P8" s="720"/>
      <c r="Q8" s="182" t="s">
        <v>33</v>
      </c>
      <c r="R8" s="720"/>
      <c r="S8" s="182" t="s">
        <v>33</v>
      </c>
      <c r="T8" s="720"/>
      <c r="U8" s="182" t="s">
        <v>33</v>
      </c>
      <c r="V8" s="720"/>
      <c r="W8" s="182" t="s">
        <v>33</v>
      </c>
      <c r="X8" s="720"/>
      <c r="Y8" s="182" t="s">
        <v>33</v>
      </c>
      <c r="Z8" s="720"/>
      <c r="AA8" s="182" t="s">
        <v>33</v>
      </c>
      <c r="AB8" s="720"/>
      <c r="AC8" s="182" t="s">
        <v>33</v>
      </c>
      <c r="AD8" s="716"/>
    </row>
    <row r="9" spans="1:30" x14ac:dyDescent="0.2">
      <c r="A9" s="14"/>
      <c r="B9" s="14"/>
      <c r="C9" s="14"/>
      <c r="D9" s="14"/>
      <c r="E9" s="14"/>
      <c r="F9" s="14"/>
      <c r="G9" s="37"/>
      <c r="H9" s="14"/>
      <c r="I9" s="37"/>
      <c r="J9" s="14"/>
      <c r="K9" s="37"/>
      <c r="L9" s="14"/>
      <c r="M9" s="37"/>
    </row>
    <row r="10" spans="1:30" x14ac:dyDescent="0.2">
      <c r="A10" s="705"/>
      <c r="B10" s="705"/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 t="s">
        <v>100</v>
      </c>
      <c r="Q10" s="705"/>
      <c r="R10" s="705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</row>
    <row r="11" spans="1:30" x14ac:dyDescent="0.2">
      <c r="A11" s="263"/>
      <c r="B11" s="263"/>
      <c r="C11" s="263"/>
      <c r="D11" s="263"/>
      <c r="E11" s="263"/>
      <c r="F11" s="705" t="s">
        <v>100</v>
      </c>
      <c r="G11" s="705"/>
      <c r="H11" s="705"/>
      <c r="I11" s="705"/>
      <c r="J11" s="705"/>
      <c r="K11" s="705"/>
      <c r="L11" s="705"/>
      <c r="M11" s="705"/>
      <c r="N11" s="705"/>
      <c r="O11" s="705"/>
    </row>
    <row r="12" spans="1:30" x14ac:dyDescent="0.2">
      <c r="A12" s="474"/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</row>
    <row r="13" spans="1:30" x14ac:dyDescent="0.2">
      <c r="A13" s="52"/>
      <c r="B13" s="52"/>
      <c r="C13" s="311"/>
      <c r="D13" s="52" t="s">
        <v>7</v>
      </c>
      <c r="E13" s="87"/>
      <c r="F13" s="52"/>
      <c r="G13" s="52"/>
      <c r="H13" s="52"/>
      <c r="I13" s="52"/>
      <c r="J13" s="52"/>
      <c r="K13" s="52"/>
      <c r="L13" s="52"/>
      <c r="M13" s="52"/>
    </row>
    <row r="14" spans="1:30" x14ac:dyDescent="0.2">
      <c r="C14" s="20"/>
    </row>
    <row r="15" spans="1:30" x14ac:dyDescent="0.2">
      <c r="A15" s="183" t="s">
        <v>8</v>
      </c>
      <c r="B15" s="19"/>
      <c r="D15" s="30" t="s">
        <v>101</v>
      </c>
      <c r="E15" s="19"/>
      <c r="F15" s="621">
        <v>45</v>
      </c>
      <c r="G15" s="482">
        <v>0.56999999999999995</v>
      </c>
      <c r="H15" s="621">
        <v>15417</v>
      </c>
      <c r="I15" s="482">
        <v>195.07</v>
      </c>
      <c r="J15" s="621">
        <v>61700</v>
      </c>
      <c r="K15" s="482">
        <v>780.67</v>
      </c>
      <c r="L15" s="621">
        <v>5831</v>
      </c>
      <c r="M15" s="482">
        <v>73.77</v>
      </c>
      <c r="N15" s="621">
        <v>55869</v>
      </c>
      <c r="O15" s="484">
        <v>706.9</v>
      </c>
      <c r="P15" s="626">
        <v>48363</v>
      </c>
      <c r="Q15" s="482">
        <v>611.91999999999996</v>
      </c>
      <c r="R15" s="621">
        <v>11603</v>
      </c>
      <c r="S15" s="482">
        <v>146.81</v>
      </c>
      <c r="T15" s="621">
        <v>220</v>
      </c>
      <c r="U15" s="482">
        <v>2.78</v>
      </c>
      <c r="V15" s="621">
        <v>0</v>
      </c>
      <c r="W15" s="482">
        <v>0</v>
      </c>
      <c r="X15" s="621">
        <v>131516</v>
      </c>
      <c r="Y15" s="484">
        <v>1664.05</v>
      </c>
      <c r="Z15" s="621">
        <v>0</v>
      </c>
      <c r="AA15" s="484">
        <v>0</v>
      </c>
      <c r="AB15" s="621">
        <v>131516</v>
      </c>
      <c r="AC15" s="484">
        <v>1664.05</v>
      </c>
      <c r="AD15" s="203" t="s">
        <v>8</v>
      </c>
    </row>
    <row r="16" spans="1:30" ht="7.5" customHeight="1" x14ac:dyDescent="0.2">
      <c r="B16" s="19"/>
      <c r="E16" s="19"/>
      <c r="F16" s="621"/>
      <c r="G16" s="315"/>
      <c r="H16" s="621"/>
      <c r="I16" s="315"/>
      <c r="J16" s="621"/>
      <c r="K16" s="315"/>
      <c r="L16" s="621"/>
      <c r="M16" s="315"/>
      <c r="N16" s="621"/>
      <c r="O16" s="342"/>
      <c r="P16" s="626"/>
      <c r="Q16" s="315"/>
      <c r="R16" s="621"/>
      <c r="S16" s="315"/>
      <c r="T16" s="621"/>
      <c r="U16" s="315"/>
      <c r="V16" s="621"/>
      <c r="W16" s="191"/>
      <c r="X16" s="621"/>
      <c r="Y16" s="315"/>
      <c r="Z16" s="621"/>
      <c r="AA16" s="191"/>
      <c r="AB16" s="621"/>
      <c r="AC16" s="342"/>
      <c r="AD16" s="20"/>
    </row>
    <row r="17" spans="1:30" x14ac:dyDescent="0.2">
      <c r="A17" s="183" t="s">
        <v>10</v>
      </c>
      <c r="B17" s="19"/>
      <c r="D17" s="30" t="s">
        <v>102</v>
      </c>
      <c r="E17" s="19"/>
      <c r="F17" s="621">
        <v>40</v>
      </c>
      <c r="G17" s="482">
        <v>0.54</v>
      </c>
      <c r="H17" s="621">
        <v>11698</v>
      </c>
      <c r="I17" s="482">
        <v>157.83000000000001</v>
      </c>
      <c r="J17" s="621">
        <v>72493</v>
      </c>
      <c r="K17" s="482">
        <v>978.07</v>
      </c>
      <c r="L17" s="621">
        <v>6484</v>
      </c>
      <c r="M17" s="482">
        <v>87.48</v>
      </c>
      <c r="N17" s="621">
        <v>66010</v>
      </c>
      <c r="O17" s="484">
        <v>890.59</v>
      </c>
      <c r="P17" s="626">
        <v>42569</v>
      </c>
      <c r="Q17" s="482">
        <v>574.33000000000004</v>
      </c>
      <c r="R17" s="621">
        <v>10913</v>
      </c>
      <c r="S17" s="482">
        <v>147.24</v>
      </c>
      <c r="T17" s="621">
        <v>207</v>
      </c>
      <c r="U17" s="482">
        <v>2.79</v>
      </c>
      <c r="V17" s="621">
        <v>0</v>
      </c>
      <c r="W17" s="482">
        <v>0</v>
      </c>
      <c r="X17" s="621">
        <v>131437</v>
      </c>
      <c r="Y17" s="484">
        <v>1773.33</v>
      </c>
      <c r="Z17" s="621">
        <v>0</v>
      </c>
      <c r="AA17" s="484">
        <v>0</v>
      </c>
      <c r="AB17" s="621">
        <v>131437</v>
      </c>
      <c r="AC17" s="484">
        <v>1773.33</v>
      </c>
      <c r="AD17" s="203" t="s">
        <v>10</v>
      </c>
    </row>
    <row r="18" spans="1:30" ht="7.5" customHeight="1" x14ac:dyDescent="0.2">
      <c r="B18" s="19"/>
      <c r="E18" s="19"/>
      <c r="F18" s="621"/>
      <c r="G18" s="476"/>
      <c r="H18" s="621"/>
      <c r="I18" s="476"/>
      <c r="J18" s="621"/>
      <c r="K18" s="476"/>
      <c r="L18" s="621"/>
      <c r="M18" s="476"/>
      <c r="N18" s="621"/>
      <c r="O18" s="479"/>
      <c r="P18" s="626"/>
      <c r="Q18" s="315"/>
      <c r="R18" s="621"/>
      <c r="S18" s="315"/>
      <c r="T18" s="621"/>
      <c r="U18" s="315"/>
      <c r="V18" s="621"/>
      <c r="W18" s="191"/>
      <c r="X18" s="621"/>
      <c r="Y18" s="315"/>
      <c r="Z18" s="621"/>
      <c r="AA18" s="191"/>
      <c r="AB18" s="621"/>
      <c r="AC18" s="342"/>
      <c r="AD18" s="20"/>
    </row>
    <row r="19" spans="1:30" x14ac:dyDescent="0.2">
      <c r="A19" s="183" t="s">
        <v>12</v>
      </c>
      <c r="B19" s="19"/>
      <c r="D19" s="30" t="s">
        <v>103</v>
      </c>
      <c r="E19" s="19"/>
      <c r="F19" s="621">
        <v>27</v>
      </c>
      <c r="G19" s="482">
        <v>0.66</v>
      </c>
      <c r="H19" s="621">
        <v>5208</v>
      </c>
      <c r="I19" s="482">
        <v>125.34</v>
      </c>
      <c r="J19" s="621">
        <v>104015</v>
      </c>
      <c r="K19" s="482">
        <v>2503.31</v>
      </c>
      <c r="L19" s="621">
        <v>11095</v>
      </c>
      <c r="M19" s="482">
        <v>267.02</v>
      </c>
      <c r="N19" s="621">
        <v>92920</v>
      </c>
      <c r="O19" s="484">
        <v>2236.3000000000002</v>
      </c>
      <c r="P19" s="626">
        <v>26529</v>
      </c>
      <c r="Q19" s="482">
        <v>638.47</v>
      </c>
      <c r="R19" s="621">
        <v>7833</v>
      </c>
      <c r="S19" s="482">
        <v>188.51</v>
      </c>
      <c r="T19" s="621">
        <v>108</v>
      </c>
      <c r="U19" s="482">
        <v>2.6</v>
      </c>
      <c r="V19" s="621">
        <v>0</v>
      </c>
      <c r="W19" s="482">
        <v>0</v>
      </c>
      <c r="X19" s="621">
        <v>132626</v>
      </c>
      <c r="Y19" s="484">
        <v>3191.88</v>
      </c>
      <c r="Z19" s="621">
        <v>0</v>
      </c>
      <c r="AA19" s="484">
        <v>0</v>
      </c>
      <c r="AB19" s="621">
        <v>132626</v>
      </c>
      <c r="AC19" s="484">
        <v>3191.88</v>
      </c>
      <c r="AD19" s="203" t="s">
        <v>12</v>
      </c>
    </row>
    <row r="20" spans="1:30" ht="7.5" customHeight="1" x14ac:dyDescent="0.2">
      <c r="A20" s="183"/>
      <c r="B20" s="19"/>
      <c r="D20" s="30"/>
      <c r="E20" s="19"/>
      <c r="F20" s="621"/>
      <c r="G20" s="315"/>
      <c r="H20" s="621"/>
      <c r="I20" s="315"/>
      <c r="J20" s="621"/>
      <c r="K20" s="315"/>
      <c r="L20" s="621"/>
      <c r="M20" s="315"/>
      <c r="N20" s="621"/>
      <c r="O20" s="342"/>
      <c r="P20" s="626"/>
      <c r="Q20" s="315"/>
      <c r="R20" s="621"/>
      <c r="S20" s="315"/>
      <c r="T20" s="621"/>
      <c r="U20" s="315"/>
      <c r="V20" s="621"/>
      <c r="W20" s="191"/>
      <c r="X20" s="621"/>
      <c r="Y20" s="315"/>
      <c r="Z20" s="621"/>
      <c r="AA20" s="191"/>
      <c r="AB20" s="621"/>
      <c r="AC20" s="342"/>
      <c r="AD20" s="203"/>
    </row>
    <row r="21" spans="1:30" x14ac:dyDescent="0.2">
      <c r="A21" s="183" t="s">
        <v>14</v>
      </c>
      <c r="B21" s="19"/>
      <c r="D21" s="30" t="s">
        <v>104</v>
      </c>
      <c r="E21" s="19"/>
      <c r="F21" s="621">
        <v>43</v>
      </c>
      <c r="G21" s="482">
        <v>0.93</v>
      </c>
      <c r="H21" s="621">
        <v>8207</v>
      </c>
      <c r="I21" s="482">
        <v>177.84</v>
      </c>
      <c r="J21" s="621">
        <v>33836</v>
      </c>
      <c r="K21" s="482">
        <v>733.18</v>
      </c>
      <c r="L21" s="621">
        <v>2850</v>
      </c>
      <c r="M21" s="482">
        <v>61.75</v>
      </c>
      <c r="N21" s="621">
        <v>30986</v>
      </c>
      <c r="O21" s="484">
        <v>671.43</v>
      </c>
      <c r="P21" s="626">
        <v>21517</v>
      </c>
      <c r="Q21" s="482">
        <v>466.26</v>
      </c>
      <c r="R21" s="621">
        <v>5088</v>
      </c>
      <c r="S21" s="482">
        <v>110.26</v>
      </c>
      <c r="T21" s="621">
        <v>155</v>
      </c>
      <c r="U21" s="482">
        <v>3.37</v>
      </c>
      <c r="V21" s="621">
        <v>0</v>
      </c>
      <c r="W21" s="482">
        <v>0</v>
      </c>
      <c r="X21" s="621">
        <v>65997</v>
      </c>
      <c r="Y21" s="484">
        <v>1430.08</v>
      </c>
      <c r="Z21" s="621">
        <v>0</v>
      </c>
      <c r="AA21" s="484">
        <v>0</v>
      </c>
      <c r="AB21" s="621">
        <v>65997</v>
      </c>
      <c r="AC21" s="484">
        <v>1430.08</v>
      </c>
      <c r="AD21" s="203" t="s">
        <v>14</v>
      </c>
    </row>
    <row r="22" spans="1:30" ht="7.5" customHeight="1" x14ac:dyDescent="0.2">
      <c r="A22" s="183"/>
      <c r="B22" s="19"/>
      <c r="D22" s="30"/>
      <c r="E22" s="19"/>
      <c r="F22" s="621"/>
      <c r="G22" s="315"/>
      <c r="H22" s="621"/>
      <c r="I22" s="315"/>
      <c r="J22" s="621"/>
      <c r="K22" s="315"/>
      <c r="L22" s="621"/>
      <c r="M22" s="315"/>
      <c r="N22" s="621"/>
      <c r="O22" s="342"/>
      <c r="P22" s="626"/>
      <c r="Q22" s="315"/>
      <c r="R22" s="621"/>
      <c r="S22" s="315"/>
      <c r="T22" s="621"/>
      <c r="U22" s="315"/>
      <c r="V22" s="621"/>
      <c r="W22" s="336"/>
      <c r="X22" s="621"/>
      <c r="Y22" s="315"/>
      <c r="Z22" s="621"/>
      <c r="AA22" s="191"/>
      <c r="AB22" s="621"/>
      <c r="AC22" s="342"/>
      <c r="AD22" s="203"/>
    </row>
    <row r="23" spans="1:30" ht="7.5" customHeight="1" x14ac:dyDescent="0.2">
      <c r="A23" s="183"/>
      <c r="B23" s="19"/>
      <c r="D23" s="30"/>
      <c r="E23" s="19"/>
      <c r="F23" s="621"/>
      <c r="G23" s="315"/>
      <c r="H23" s="621"/>
      <c r="I23" s="315"/>
      <c r="J23" s="621"/>
      <c r="K23" s="315"/>
      <c r="L23" s="621"/>
      <c r="M23" s="315"/>
      <c r="N23" s="621"/>
      <c r="O23" s="342"/>
      <c r="P23" s="626"/>
      <c r="Q23" s="315"/>
      <c r="R23" s="621"/>
      <c r="S23" s="315"/>
      <c r="T23" s="621"/>
      <c r="U23" s="315"/>
      <c r="V23" s="621"/>
      <c r="W23" s="336"/>
      <c r="X23" s="621"/>
      <c r="Y23" s="315"/>
      <c r="Z23" s="621"/>
      <c r="AA23" s="336"/>
      <c r="AB23" s="621"/>
      <c r="AC23" s="342"/>
      <c r="AD23" s="203"/>
    </row>
    <row r="24" spans="1:30" s="43" customFormat="1" x14ac:dyDescent="0.2">
      <c r="A24" s="186" t="s">
        <v>16</v>
      </c>
      <c r="B24" s="27"/>
      <c r="D24" s="86" t="s">
        <v>23</v>
      </c>
      <c r="E24" s="27"/>
      <c r="F24" s="627">
        <v>155</v>
      </c>
      <c r="G24" s="483">
        <v>0.64</v>
      </c>
      <c r="H24" s="627">
        <v>40530</v>
      </c>
      <c r="I24" s="483">
        <v>168.28</v>
      </c>
      <c r="J24" s="627">
        <v>272044</v>
      </c>
      <c r="K24" s="483">
        <v>1129.5</v>
      </c>
      <c r="L24" s="627">
        <v>26259</v>
      </c>
      <c r="M24" s="483">
        <v>109.02</v>
      </c>
      <c r="N24" s="627">
        <v>245785</v>
      </c>
      <c r="O24" s="485">
        <v>1020.48</v>
      </c>
      <c r="P24" s="634">
        <v>138978</v>
      </c>
      <c r="Q24" s="483">
        <v>577.03</v>
      </c>
      <c r="R24" s="627">
        <v>35438</v>
      </c>
      <c r="S24" s="483">
        <v>147.13999999999999</v>
      </c>
      <c r="T24" s="627">
        <v>690</v>
      </c>
      <c r="U24" s="483">
        <v>2.86</v>
      </c>
      <c r="V24" s="627">
        <v>0</v>
      </c>
      <c r="W24" s="483">
        <v>0</v>
      </c>
      <c r="X24" s="627">
        <v>461576</v>
      </c>
      <c r="Y24" s="485">
        <v>1916.42</v>
      </c>
      <c r="Z24" s="627">
        <v>0</v>
      </c>
      <c r="AA24" s="485">
        <v>0</v>
      </c>
      <c r="AB24" s="627">
        <v>461576</v>
      </c>
      <c r="AC24" s="485">
        <v>1916.42</v>
      </c>
      <c r="AD24" s="205" t="s">
        <v>16</v>
      </c>
    </row>
    <row r="25" spans="1:30" ht="9" customHeight="1" x14ac:dyDescent="0.2">
      <c r="A25" s="183"/>
      <c r="B25" s="19"/>
      <c r="D25" s="30"/>
      <c r="E25" s="19"/>
      <c r="F25" s="621"/>
      <c r="G25" s="315"/>
      <c r="H25" s="621"/>
      <c r="I25" s="315"/>
      <c r="J25" s="621"/>
      <c r="K25" s="315"/>
      <c r="L25" s="621"/>
      <c r="M25" s="315"/>
      <c r="N25" s="621"/>
      <c r="O25" s="342"/>
      <c r="P25" s="626"/>
      <c r="Q25" s="315"/>
      <c r="R25" s="621"/>
      <c r="S25" s="315"/>
      <c r="T25" s="621"/>
      <c r="U25" s="315"/>
      <c r="V25" s="621"/>
      <c r="W25" s="692"/>
      <c r="X25" s="621"/>
      <c r="Y25" s="315"/>
      <c r="Z25" s="621"/>
      <c r="AA25" s="692"/>
      <c r="AB25" s="621"/>
      <c r="AC25" s="14"/>
      <c r="AD25" s="203"/>
    </row>
    <row r="26" spans="1:30" ht="9" customHeight="1" x14ac:dyDescent="0.2">
      <c r="B26" s="19"/>
      <c r="E26" s="19"/>
      <c r="F26" s="621"/>
      <c r="G26" s="315"/>
      <c r="H26" s="621"/>
      <c r="I26" s="315"/>
      <c r="J26" s="621"/>
      <c r="K26" s="315"/>
      <c r="L26" s="621"/>
      <c r="M26" s="315"/>
      <c r="N26" s="621"/>
      <c r="O26" s="342"/>
      <c r="P26" s="626"/>
      <c r="Q26" s="315"/>
      <c r="R26" s="621"/>
      <c r="S26" s="315"/>
      <c r="T26" s="621"/>
      <c r="U26" s="315"/>
      <c r="V26" s="621"/>
      <c r="W26" s="692"/>
      <c r="X26" s="621"/>
      <c r="Y26" s="315"/>
      <c r="Z26" s="621"/>
      <c r="AA26" s="692"/>
      <c r="AB26" s="621"/>
      <c r="AC26" s="14"/>
      <c r="AD26" s="20"/>
    </row>
    <row r="27" spans="1:30" x14ac:dyDescent="0.2">
      <c r="B27" s="19"/>
      <c r="D27" s="43" t="s">
        <v>24</v>
      </c>
      <c r="E27" s="19"/>
      <c r="F27" s="621"/>
      <c r="G27" s="315"/>
      <c r="H27" s="621"/>
      <c r="I27" s="315"/>
      <c r="J27" s="621"/>
      <c r="K27" s="315"/>
      <c r="L27" s="621"/>
      <c r="M27" s="315"/>
      <c r="N27" s="621"/>
      <c r="O27" s="342"/>
      <c r="P27" s="626"/>
      <c r="Q27" s="340"/>
      <c r="R27" s="621"/>
      <c r="S27" s="340"/>
      <c r="T27" s="621"/>
      <c r="U27" s="340"/>
      <c r="V27" s="621"/>
      <c r="W27" s="340"/>
      <c r="X27" s="621"/>
      <c r="Y27" s="340"/>
      <c r="Z27" s="621"/>
      <c r="AA27" s="340"/>
      <c r="AB27" s="621"/>
      <c r="AC27" s="345"/>
      <c r="AD27" s="20"/>
    </row>
    <row r="28" spans="1:30" x14ac:dyDescent="0.2">
      <c r="B28" s="19"/>
      <c r="E28" s="19"/>
      <c r="F28" s="621"/>
      <c r="G28" s="315"/>
      <c r="H28" s="621"/>
      <c r="I28" s="315"/>
      <c r="J28" s="621"/>
      <c r="K28" s="315"/>
      <c r="L28" s="621"/>
      <c r="M28" s="315"/>
      <c r="N28" s="621"/>
      <c r="O28" s="342"/>
      <c r="P28" s="626"/>
      <c r="Q28" s="315"/>
      <c r="R28" s="621"/>
      <c r="S28" s="315"/>
      <c r="T28" s="621"/>
      <c r="U28" s="315"/>
      <c r="V28" s="621"/>
      <c r="W28" s="692"/>
      <c r="X28" s="621"/>
      <c r="Y28" s="315"/>
      <c r="Z28" s="621"/>
      <c r="AA28" s="692"/>
      <c r="AB28" s="621"/>
      <c r="AC28" s="14"/>
      <c r="AD28" s="20"/>
    </row>
    <row r="29" spans="1:30" x14ac:dyDescent="0.2">
      <c r="A29" s="183" t="s">
        <v>8</v>
      </c>
      <c r="B29" s="19"/>
      <c r="D29" s="30" t="s">
        <v>101</v>
      </c>
      <c r="E29" s="19"/>
      <c r="F29" s="621">
        <v>1264</v>
      </c>
      <c r="G29" s="482">
        <v>8.49</v>
      </c>
      <c r="H29" s="621">
        <v>13508</v>
      </c>
      <c r="I29" s="482">
        <v>90.69</v>
      </c>
      <c r="J29" s="621">
        <v>82784</v>
      </c>
      <c r="K29" s="482">
        <v>555.79999999999995</v>
      </c>
      <c r="L29" s="621">
        <v>8794</v>
      </c>
      <c r="M29" s="482">
        <v>59.04</v>
      </c>
      <c r="N29" s="621">
        <v>73990</v>
      </c>
      <c r="O29" s="484">
        <v>496.76</v>
      </c>
      <c r="P29" s="626">
        <v>94679</v>
      </c>
      <c r="Q29" s="482">
        <v>635.65</v>
      </c>
      <c r="R29" s="621">
        <v>8606</v>
      </c>
      <c r="S29" s="482">
        <v>57.78</v>
      </c>
      <c r="T29" s="621">
        <v>467</v>
      </c>
      <c r="U29" s="482">
        <v>3.14</v>
      </c>
      <c r="V29" s="621">
        <v>0</v>
      </c>
      <c r="W29" s="482">
        <v>0</v>
      </c>
      <c r="X29" s="621">
        <v>192514</v>
      </c>
      <c r="Y29" s="484">
        <v>1292.5</v>
      </c>
      <c r="Z29" s="621">
        <v>28</v>
      </c>
      <c r="AA29" s="484">
        <v>0.19</v>
      </c>
      <c r="AB29" s="621">
        <v>192542</v>
      </c>
      <c r="AC29" s="484">
        <v>1292.69</v>
      </c>
      <c r="AD29" s="203" t="s">
        <v>8</v>
      </c>
    </row>
    <row r="30" spans="1:30" ht="7.5" customHeight="1" x14ac:dyDescent="0.2">
      <c r="B30" s="19"/>
      <c r="E30" s="19"/>
      <c r="F30" s="621"/>
      <c r="G30" s="315"/>
      <c r="H30" s="621"/>
      <c r="I30" s="315"/>
      <c r="J30" s="621"/>
      <c r="K30" s="315"/>
      <c r="L30" s="621"/>
      <c r="M30" s="315"/>
      <c r="N30" s="621"/>
      <c r="O30" s="342"/>
      <c r="P30" s="626"/>
      <c r="Q30" s="315"/>
      <c r="R30" s="621"/>
      <c r="S30" s="315"/>
      <c r="T30" s="621"/>
      <c r="U30" s="315"/>
      <c r="V30" s="621"/>
      <c r="W30" s="339"/>
      <c r="X30" s="621"/>
      <c r="Y30" s="315"/>
      <c r="Z30" s="621"/>
      <c r="AA30" s="315"/>
      <c r="AB30" s="621"/>
      <c r="AC30" s="342"/>
      <c r="AD30" s="20"/>
    </row>
    <row r="31" spans="1:30" x14ac:dyDescent="0.2">
      <c r="A31" s="183" t="s">
        <v>10</v>
      </c>
      <c r="B31" s="19"/>
      <c r="D31" s="30" t="s">
        <v>102</v>
      </c>
      <c r="E31" s="19"/>
      <c r="F31" s="621">
        <v>1065</v>
      </c>
      <c r="G31" s="482">
        <v>10.19</v>
      </c>
      <c r="H31" s="621">
        <v>11451</v>
      </c>
      <c r="I31" s="482">
        <v>109.55</v>
      </c>
      <c r="J31" s="621">
        <v>34320</v>
      </c>
      <c r="K31" s="482">
        <v>328.34</v>
      </c>
      <c r="L31" s="621">
        <v>3429</v>
      </c>
      <c r="M31" s="482">
        <v>32.799999999999997</v>
      </c>
      <c r="N31" s="621">
        <v>30891</v>
      </c>
      <c r="O31" s="484">
        <v>295.52999999999997</v>
      </c>
      <c r="P31" s="626">
        <v>63785</v>
      </c>
      <c r="Q31" s="482">
        <v>610.23</v>
      </c>
      <c r="R31" s="621">
        <v>4867</v>
      </c>
      <c r="S31" s="482">
        <v>46.56</v>
      </c>
      <c r="T31" s="621">
        <v>365</v>
      </c>
      <c r="U31" s="482">
        <v>3.5</v>
      </c>
      <c r="V31" s="621">
        <v>31</v>
      </c>
      <c r="W31" s="482">
        <v>0.3</v>
      </c>
      <c r="X31" s="621">
        <v>112455</v>
      </c>
      <c r="Y31" s="484">
        <v>1075.8599999999999</v>
      </c>
      <c r="Z31" s="621">
        <v>118</v>
      </c>
      <c r="AA31" s="484">
        <v>1.1299999999999999</v>
      </c>
      <c r="AB31" s="621">
        <v>112573</v>
      </c>
      <c r="AC31" s="484">
        <v>1076.99</v>
      </c>
      <c r="AD31" s="203" t="s">
        <v>10</v>
      </c>
    </row>
    <row r="32" spans="1:30" ht="7.5" customHeight="1" x14ac:dyDescent="0.2">
      <c r="B32" s="19"/>
      <c r="E32" s="19"/>
      <c r="F32" s="621"/>
      <c r="G32" s="476"/>
      <c r="H32" s="621"/>
      <c r="I32" s="476"/>
      <c r="J32" s="621"/>
      <c r="K32" s="476"/>
      <c r="L32" s="621"/>
      <c r="M32" s="476"/>
      <c r="N32" s="621"/>
      <c r="O32" s="479"/>
      <c r="P32" s="626"/>
      <c r="Q32" s="315"/>
      <c r="R32" s="621"/>
      <c r="S32" s="315"/>
      <c r="T32" s="621"/>
      <c r="U32" s="315"/>
      <c r="V32" s="621"/>
      <c r="W32" s="339"/>
      <c r="X32" s="621"/>
      <c r="Y32" s="315"/>
      <c r="Z32" s="621"/>
      <c r="AA32" s="315"/>
      <c r="AB32" s="621"/>
      <c r="AC32" s="342"/>
      <c r="AD32" s="20"/>
    </row>
    <row r="33" spans="1:30" x14ac:dyDescent="0.2">
      <c r="A33" s="183" t="s">
        <v>12</v>
      </c>
      <c r="B33" s="19"/>
      <c r="D33" s="30" t="s">
        <v>103</v>
      </c>
      <c r="E33" s="19"/>
      <c r="F33" s="621">
        <v>547</v>
      </c>
      <c r="G33" s="482">
        <v>6.29</v>
      </c>
      <c r="H33" s="621">
        <v>9402</v>
      </c>
      <c r="I33" s="482">
        <v>108.07</v>
      </c>
      <c r="J33" s="621">
        <v>39929</v>
      </c>
      <c r="K33" s="482">
        <v>458.96</v>
      </c>
      <c r="L33" s="621">
        <v>4280</v>
      </c>
      <c r="M33" s="482">
        <v>49.2</v>
      </c>
      <c r="N33" s="621">
        <v>35649</v>
      </c>
      <c r="O33" s="484">
        <v>409.76</v>
      </c>
      <c r="P33" s="626">
        <v>51305</v>
      </c>
      <c r="Q33" s="482">
        <v>589.72</v>
      </c>
      <c r="R33" s="621">
        <v>6031</v>
      </c>
      <c r="S33" s="482">
        <v>69.319999999999993</v>
      </c>
      <c r="T33" s="621">
        <v>239</v>
      </c>
      <c r="U33" s="482">
        <v>2.75</v>
      </c>
      <c r="V33" s="621">
        <v>0</v>
      </c>
      <c r="W33" s="482">
        <v>0</v>
      </c>
      <c r="X33" s="621">
        <v>103173</v>
      </c>
      <c r="Y33" s="484">
        <v>1185.9100000000001</v>
      </c>
      <c r="Z33" s="621">
        <v>2</v>
      </c>
      <c r="AA33" s="484">
        <v>0.02</v>
      </c>
      <c r="AB33" s="621">
        <v>103175</v>
      </c>
      <c r="AC33" s="484">
        <v>1185.94</v>
      </c>
      <c r="AD33" s="203" t="s">
        <v>12</v>
      </c>
    </row>
    <row r="34" spans="1:30" ht="7.5" customHeight="1" x14ac:dyDescent="0.2">
      <c r="B34" s="19"/>
      <c r="E34" s="19"/>
      <c r="F34" s="621"/>
      <c r="G34" s="315"/>
      <c r="H34" s="621"/>
      <c r="I34" s="315"/>
      <c r="J34" s="621"/>
      <c r="K34" s="315"/>
      <c r="L34" s="621"/>
      <c r="M34" s="315"/>
      <c r="N34" s="621"/>
      <c r="O34" s="342"/>
      <c r="P34" s="626"/>
      <c r="Q34" s="315"/>
      <c r="R34" s="621"/>
      <c r="S34" s="315"/>
      <c r="T34" s="621"/>
      <c r="U34" s="315"/>
      <c r="V34" s="621"/>
      <c r="W34" s="191"/>
      <c r="X34" s="621"/>
      <c r="Y34" s="315"/>
      <c r="Z34" s="621"/>
      <c r="AA34" s="315"/>
      <c r="AB34" s="621"/>
      <c r="AC34" s="342"/>
      <c r="AD34" s="20"/>
    </row>
    <row r="35" spans="1:30" x14ac:dyDescent="0.2">
      <c r="A35" s="183" t="s">
        <v>14</v>
      </c>
      <c r="B35" s="19"/>
      <c r="D35" s="30" t="s">
        <v>105</v>
      </c>
      <c r="E35" s="19"/>
      <c r="F35" s="621">
        <v>960</v>
      </c>
      <c r="G35" s="482">
        <v>8.16</v>
      </c>
      <c r="H35" s="621">
        <v>13397</v>
      </c>
      <c r="I35" s="482">
        <v>113.8</v>
      </c>
      <c r="J35" s="621">
        <v>80750</v>
      </c>
      <c r="K35" s="482">
        <v>685.94</v>
      </c>
      <c r="L35" s="621">
        <v>9015</v>
      </c>
      <c r="M35" s="482">
        <v>76.58</v>
      </c>
      <c r="N35" s="621">
        <v>71735</v>
      </c>
      <c r="O35" s="484">
        <v>609.36</v>
      </c>
      <c r="P35" s="626">
        <v>83592</v>
      </c>
      <c r="Q35" s="482">
        <v>710.08</v>
      </c>
      <c r="R35" s="621">
        <v>6402</v>
      </c>
      <c r="S35" s="482">
        <v>54.38</v>
      </c>
      <c r="T35" s="621">
        <v>440</v>
      </c>
      <c r="U35" s="482">
        <v>3.74</v>
      </c>
      <c r="V35" s="621">
        <v>0</v>
      </c>
      <c r="W35" s="482">
        <v>0</v>
      </c>
      <c r="X35" s="621">
        <v>176527</v>
      </c>
      <c r="Y35" s="484">
        <v>1499.52</v>
      </c>
      <c r="Z35" s="621">
        <v>0</v>
      </c>
      <c r="AA35" s="484">
        <v>0</v>
      </c>
      <c r="AB35" s="621">
        <v>176527</v>
      </c>
      <c r="AC35" s="484">
        <v>1499.52</v>
      </c>
      <c r="AD35" s="203" t="s">
        <v>14</v>
      </c>
    </row>
    <row r="36" spans="1:30" ht="7.5" customHeight="1" x14ac:dyDescent="0.2">
      <c r="B36" s="19"/>
      <c r="E36" s="19"/>
      <c r="F36" s="621"/>
      <c r="G36" s="315"/>
      <c r="H36" s="621"/>
      <c r="I36" s="315"/>
      <c r="J36" s="621"/>
      <c r="K36" s="315"/>
      <c r="L36" s="621"/>
      <c r="M36" s="315"/>
      <c r="N36" s="621"/>
      <c r="O36" s="342"/>
      <c r="P36" s="626"/>
      <c r="Q36" s="315"/>
      <c r="R36" s="621"/>
      <c r="S36" s="315"/>
      <c r="T36" s="621"/>
      <c r="U36" s="315"/>
      <c r="V36" s="621"/>
      <c r="W36" s="191"/>
      <c r="X36" s="621"/>
      <c r="Y36" s="315"/>
      <c r="Z36" s="621"/>
      <c r="AA36" s="315"/>
      <c r="AB36" s="621"/>
      <c r="AC36" s="342"/>
      <c r="AD36" s="20"/>
    </row>
    <row r="37" spans="1:30" x14ac:dyDescent="0.2">
      <c r="A37" s="183" t="s">
        <v>16</v>
      </c>
      <c r="B37" s="19"/>
      <c r="D37" s="30" t="s">
        <v>104</v>
      </c>
      <c r="E37" s="19"/>
      <c r="F37" s="621">
        <v>743</v>
      </c>
      <c r="G37" s="482">
        <v>7.85</v>
      </c>
      <c r="H37" s="621">
        <v>11883</v>
      </c>
      <c r="I37" s="482">
        <v>125.65</v>
      </c>
      <c r="J37" s="621">
        <v>42497</v>
      </c>
      <c r="K37" s="482">
        <v>449.35</v>
      </c>
      <c r="L37" s="621">
        <v>3961</v>
      </c>
      <c r="M37" s="482">
        <v>41.88</v>
      </c>
      <c r="N37" s="621">
        <v>38537</v>
      </c>
      <c r="O37" s="484">
        <v>407.48</v>
      </c>
      <c r="P37" s="626">
        <v>48939</v>
      </c>
      <c r="Q37" s="482">
        <v>517.47</v>
      </c>
      <c r="R37" s="621">
        <v>7234</v>
      </c>
      <c r="S37" s="482">
        <v>76.5</v>
      </c>
      <c r="T37" s="621">
        <v>341</v>
      </c>
      <c r="U37" s="482">
        <v>3.6</v>
      </c>
      <c r="V37" s="621">
        <v>0</v>
      </c>
      <c r="W37" s="482">
        <v>0</v>
      </c>
      <c r="X37" s="621">
        <v>107677</v>
      </c>
      <c r="Y37" s="484">
        <v>1138.55</v>
      </c>
      <c r="Z37" s="621">
        <v>23</v>
      </c>
      <c r="AA37" s="484">
        <v>0.24</v>
      </c>
      <c r="AB37" s="621">
        <v>107700</v>
      </c>
      <c r="AC37" s="484">
        <v>1138.79</v>
      </c>
      <c r="AD37" s="203" t="s">
        <v>16</v>
      </c>
    </row>
    <row r="38" spans="1:30" ht="7.5" customHeight="1" x14ac:dyDescent="0.2">
      <c r="B38" s="19"/>
      <c r="E38" s="19"/>
      <c r="F38" s="621"/>
      <c r="G38" s="476"/>
      <c r="H38" s="621"/>
      <c r="I38" s="476"/>
      <c r="J38" s="621"/>
      <c r="K38" s="476"/>
      <c r="L38" s="621"/>
      <c r="M38" s="476"/>
      <c r="N38" s="621"/>
      <c r="O38" s="479"/>
      <c r="P38" s="626"/>
      <c r="Q38" s="315"/>
      <c r="R38" s="621"/>
      <c r="S38" s="315"/>
      <c r="T38" s="621"/>
      <c r="U38" s="315"/>
      <c r="V38" s="621"/>
      <c r="W38" s="191"/>
      <c r="X38" s="621"/>
      <c r="Y38" s="315"/>
      <c r="Z38" s="621"/>
      <c r="AA38" s="315"/>
      <c r="AB38" s="621"/>
      <c r="AC38" s="342"/>
      <c r="AD38" s="20"/>
    </row>
    <row r="39" spans="1:30" x14ac:dyDescent="0.2">
      <c r="A39" s="183" t="s">
        <v>18</v>
      </c>
      <c r="B39" s="19"/>
      <c r="D39" s="30" t="s">
        <v>106</v>
      </c>
      <c r="E39" s="19"/>
      <c r="F39" s="621">
        <v>450</v>
      </c>
      <c r="G39" s="482">
        <v>6.77</v>
      </c>
      <c r="H39" s="621">
        <v>7281</v>
      </c>
      <c r="I39" s="482">
        <v>109.66</v>
      </c>
      <c r="J39" s="621">
        <v>25904</v>
      </c>
      <c r="K39" s="482">
        <v>390.18</v>
      </c>
      <c r="L39" s="621">
        <v>3048</v>
      </c>
      <c r="M39" s="482">
        <v>45.91</v>
      </c>
      <c r="N39" s="621">
        <v>22856</v>
      </c>
      <c r="O39" s="484">
        <v>344.26</v>
      </c>
      <c r="P39" s="626">
        <v>35509</v>
      </c>
      <c r="Q39" s="482">
        <v>534.84</v>
      </c>
      <c r="R39" s="621">
        <v>5073</v>
      </c>
      <c r="S39" s="482">
        <v>76.41</v>
      </c>
      <c r="T39" s="621">
        <v>179</v>
      </c>
      <c r="U39" s="482">
        <v>2.7</v>
      </c>
      <c r="V39" s="621">
        <v>0</v>
      </c>
      <c r="W39" s="482">
        <v>0</v>
      </c>
      <c r="X39" s="621">
        <v>71347</v>
      </c>
      <c r="Y39" s="484">
        <v>1074.6500000000001</v>
      </c>
      <c r="Z39" s="621">
        <v>14</v>
      </c>
      <c r="AA39" s="484">
        <v>0.22</v>
      </c>
      <c r="AB39" s="621">
        <v>71361</v>
      </c>
      <c r="AC39" s="484">
        <v>1074.8599999999999</v>
      </c>
      <c r="AD39" s="203" t="s">
        <v>18</v>
      </c>
    </row>
    <row r="40" spans="1:30" ht="7.5" customHeight="1" x14ac:dyDescent="0.2">
      <c r="B40" s="19"/>
      <c r="E40" s="19"/>
      <c r="F40" s="621"/>
      <c r="G40" s="315"/>
      <c r="H40" s="621"/>
      <c r="I40" s="315"/>
      <c r="J40" s="621"/>
      <c r="K40" s="315"/>
      <c r="L40" s="621"/>
      <c r="M40" s="315"/>
      <c r="N40" s="621"/>
      <c r="O40" s="342"/>
      <c r="P40" s="626"/>
      <c r="Q40" s="315"/>
      <c r="R40" s="621"/>
      <c r="S40" s="315"/>
      <c r="T40" s="621"/>
      <c r="U40" s="315"/>
      <c r="V40" s="621"/>
      <c r="W40" s="191"/>
      <c r="X40" s="621"/>
      <c r="Y40" s="315"/>
      <c r="Z40" s="621"/>
      <c r="AA40" s="315"/>
      <c r="AB40" s="621"/>
      <c r="AC40" s="342"/>
      <c r="AD40" s="20"/>
    </row>
    <row r="41" spans="1:30" x14ac:dyDescent="0.2">
      <c r="A41" s="183" t="s">
        <v>20</v>
      </c>
      <c r="B41" s="19"/>
      <c r="D41" s="30" t="s">
        <v>107</v>
      </c>
      <c r="E41" s="19"/>
      <c r="F41" s="621">
        <v>513</v>
      </c>
      <c r="G41" s="482">
        <v>7.15</v>
      </c>
      <c r="H41" s="621">
        <v>7806</v>
      </c>
      <c r="I41" s="482">
        <v>108.83</v>
      </c>
      <c r="J41" s="621">
        <v>40885</v>
      </c>
      <c r="K41" s="482">
        <v>569.97</v>
      </c>
      <c r="L41" s="621">
        <v>4570</v>
      </c>
      <c r="M41" s="482">
        <v>63.71</v>
      </c>
      <c r="N41" s="621">
        <v>36315</v>
      </c>
      <c r="O41" s="484">
        <v>506.26</v>
      </c>
      <c r="P41" s="626">
        <v>41871</v>
      </c>
      <c r="Q41" s="482">
        <v>583.72</v>
      </c>
      <c r="R41" s="621">
        <v>5522</v>
      </c>
      <c r="S41" s="482">
        <v>76.98</v>
      </c>
      <c r="T41" s="621">
        <v>188</v>
      </c>
      <c r="U41" s="482">
        <v>2.61</v>
      </c>
      <c r="V41" s="621">
        <v>0</v>
      </c>
      <c r="W41" s="482">
        <v>0</v>
      </c>
      <c r="X41" s="621">
        <v>92214</v>
      </c>
      <c r="Y41" s="484">
        <v>1285.56</v>
      </c>
      <c r="Z41" s="621">
        <v>0</v>
      </c>
      <c r="AA41" s="484">
        <v>0</v>
      </c>
      <c r="AB41" s="621">
        <v>92214</v>
      </c>
      <c r="AC41" s="484">
        <v>1285.56</v>
      </c>
      <c r="AD41" s="203" t="s">
        <v>20</v>
      </c>
    </row>
    <row r="42" spans="1:30" ht="7.5" customHeight="1" x14ac:dyDescent="0.2">
      <c r="A42" s="183"/>
      <c r="B42" s="19"/>
      <c r="D42" s="30"/>
      <c r="E42" s="19"/>
      <c r="F42" s="621"/>
      <c r="G42" s="315"/>
      <c r="H42" s="621"/>
      <c r="I42" s="315"/>
      <c r="J42" s="621"/>
      <c r="K42" s="315"/>
      <c r="L42" s="621"/>
      <c r="M42" s="315"/>
      <c r="N42" s="621"/>
      <c r="O42" s="342"/>
      <c r="P42" s="626"/>
      <c r="Q42" s="315"/>
      <c r="R42" s="621"/>
      <c r="S42" s="315"/>
      <c r="T42" s="621"/>
      <c r="U42" s="315"/>
      <c r="V42" s="621"/>
      <c r="W42" s="191"/>
      <c r="X42" s="621"/>
      <c r="Y42" s="315"/>
      <c r="Z42" s="621"/>
      <c r="AA42" s="315"/>
      <c r="AB42" s="621"/>
      <c r="AC42" s="342"/>
      <c r="AD42" s="203"/>
    </row>
    <row r="43" spans="1:30" x14ac:dyDescent="0.2">
      <c r="A43" s="183" t="s">
        <v>22</v>
      </c>
      <c r="B43" s="19"/>
      <c r="D43" s="30" t="s">
        <v>108</v>
      </c>
      <c r="E43" s="19"/>
      <c r="F43" s="621">
        <v>508</v>
      </c>
      <c r="G43" s="482">
        <v>7.55</v>
      </c>
      <c r="H43" s="621">
        <v>6623</v>
      </c>
      <c r="I43" s="482">
        <v>98.42</v>
      </c>
      <c r="J43" s="621">
        <v>32801</v>
      </c>
      <c r="K43" s="482">
        <v>487.45</v>
      </c>
      <c r="L43" s="621">
        <v>3336</v>
      </c>
      <c r="M43" s="482">
        <v>49.57</v>
      </c>
      <c r="N43" s="621">
        <v>29466</v>
      </c>
      <c r="O43" s="484">
        <v>437.88</v>
      </c>
      <c r="P43" s="626">
        <v>35119</v>
      </c>
      <c r="Q43" s="482">
        <v>521.89</v>
      </c>
      <c r="R43" s="621">
        <v>5975</v>
      </c>
      <c r="S43" s="482">
        <v>88.8</v>
      </c>
      <c r="T43" s="621">
        <v>160</v>
      </c>
      <c r="U43" s="482">
        <v>2.38</v>
      </c>
      <c r="V43" s="621">
        <v>0</v>
      </c>
      <c r="W43" s="482">
        <v>0</v>
      </c>
      <c r="X43" s="621">
        <v>77851</v>
      </c>
      <c r="Y43" s="484">
        <v>1156.9100000000001</v>
      </c>
      <c r="Z43" s="621">
        <v>4</v>
      </c>
      <c r="AA43" s="484">
        <v>7.0000000000000007E-2</v>
      </c>
      <c r="AB43" s="621">
        <v>77856</v>
      </c>
      <c r="AC43" s="484">
        <v>1156.98</v>
      </c>
      <c r="AD43" s="203" t="s">
        <v>22</v>
      </c>
    </row>
    <row r="44" spans="1:30" ht="7.5" customHeight="1" x14ac:dyDescent="0.2">
      <c r="A44" s="183"/>
      <c r="B44" s="19"/>
      <c r="D44" s="30"/>
      <c r="E44" s="19"/>
      <c r="F44" s="621"/>
      <c r="G44" s="476"/>
      <c r="H44" s="621"/>
      <c r="I44" s="476"/>
      <c r="J44" s="621"/>
      <c r="K44" s="476"/>
      <c r="L44" s="621"/>
      <c r="M44" s="476"/>
      <c r="N44" s="621"/>
      <c r="O44" s="479"/>
      <c r="P44" s="626"/>
      <c r="Q44" s="315"/>
      <c r="R44" s="621"/>
      <c r="S44" s="315"/>
      <c r="T44" s="621"/>
      <c r="U44" s="315"/>
      <c r="V44" s="621"/>
      <c r="W44" s="191"/>
      <c r="X44" s="621"/>
      <c r="Y44" s="315"/>
      <c r="Z44" s="621"/>
      <c r="AA44" s="315"/>
      <c r="AB44" s="621"/>
      <c r="AC44" s="342"/>
      <c r="AD44" s="203"/>
    </row>
    <row r="45" spans="1:30" x14ac:dyDescent="0.2">
      <c r="A45" s="183" t="s">
        <v>55</v>
      </c>
      <c r="B45" s="19"/>
      <c r="D45" s="30" t="s">
        <v>393</v>
      </c>
      <c r="E45" s="19"/>
      <c r="F45" s="621">
        <v>412</v>
      </c>
      <c r="G45" s="482">
        <v>5.73</v>
      </c>
      <c r="H45" s="621">
        <v>9459</v>
      </c>
      <c r="I45" s="482">
        <v>131.46</v>
      </c>
      <c r="J45" s="621">
        <v>49791</v>
      </c>
      <c r="K45" s="482">
        <v>692.02</v>
      </c>
      <c r="L45" s="621">
        <v>4350</v>
      </c>
      <c r="M45" s="482">
        <v>60.45</v>
      </c>
      <c r="N45" s="621">
        <v>45441</v>
      </c>
      <c r="O45" s="484">
        <v>631.57000000000005</v>
      </c>
      <c r="P45" s="626">
        <v>36780</v>
      </c>
      <c r="Q45" s="482">
        <v>511.18</v>
      </c>
      <c r="R45" s="621">
        <v>5854</v>
      </c>
      <c r="S45" s="482">
        <v>81.37</v>
      </c>
      <c r="T45" s="621">
        <v>215</v>
      </c>
      <c r="U45" s="482">
        <v>2.98</v>
      </c>
      <c r="V45" s="621">
        <v>0</v>
      </c>
      <c r="W45" s="482">
        <v>0</v>
      </c>
      <c r="X45" s="621">
        <v>98161</v>
      </c>
      <c r="Y45" s="484">
        <v>1364.29</v>
      </c>
      <c r="Z45" s="621">
        <v>81</v>
      </c>
      <c r="AA45" s="484">
        <v>1.1200000000000001</v>
      </c>
      <c r="AB45" s="621">
        <v>98241</v>
      </c>
      <c r="AC45" s="484">
        <v>1365.41</v>
      </c>
      <c r="AD45" s="203" t="s">
        <v>55</v>
      </c>
    </row>
    <row r="46" spans="1:30" ht="7.5" customHeight="1" x14ac:dyDescent="0.2">
      <c r="A46" s="183"/>
      <c r="B46" s="19"/>
      <c r="D46" s="30"/>
      <c r="E46" s="19"/>
      <c r="F46" s="621"/>
      <c r="G46" s="315"/>
      <c r="H46" s="621"/>
      <c r="I46" s="315"/>
      <c r="J46" s="621"/>
      <c r="K46" s="315"/>
      <c r="L46" s="621"/>
      <c r="M46" s="315"/>
      <c r="N46" s="621"/>
      <c r="O46" s="342"/>
      <c r="P46" s="626"/>
      <c r="Q46" s="315"/>
      <c r="R46" s="621"/>
      <c r="S46" s="315"/>
      <c r="T46" s="621"/>
      <c r="U46" s="315"/>
      <c r="V46" s="621"/>
      <c r="W46" s="339"/>
      <c r="X46" s="621"/>
      <c r="Y46" s="315"/>
      <c r="Z46" s="621"/>
      <c r="AA46" s="315"/>
      <c r="AB46" s="621"/>
      <c r="AC46" s="342"/>
      <c r="AD46" s="203"/>
    </row>
    <row r="47" spans="1:30" ht="7.5" customHeight="1" x14ac:dyDescent="0.2">
      <c r="A47" s="183"/>
      <c r="B47" s="19"/>
      <c r="D47" s="30"/>
      <c r="E47" s="19"/>
      <c r="F47" s="621"/>
      <c r="G47" s="476"/>
      <c r="H47" s="621"/>
      <c r="I47" s="476"/>
      <c r="J47" s="621"/>
      <c r="K47" s="476"/>
      <c r="L47" s="621"/>
      <c r="M47" s="476"/>
      <c r="N47" s="621"/>
      <c r="O47" s="479"/>
      <c r="P47" s="626"/>
      <c r="Q47" s="315"/>
      <c r="R47" s="621"/>
      <c r="S47" s="315"/>
      <c r="T47" s="621"/>
      <c r="U47" s="315"/>
      <c r="V47" s="621"/>
      <c r="W47" s="339"/>
      <c r="X47" s="621"/>
      <c r="Y47" s="315"/>
      <c r="Z47" s="621"/>
      <c r="AA47" s="315"/>
      <c r="AB47" s="621"/>
      <c r="AC47" s="342"/>
      <c r="AD47" s="203"/>
    </row>
    <row r="48" spans="1:30" s="43" customFormat="1" x14ac:dyDescent="0.2">
      <c r="A48" s="186" t="s">
        <v>57</v>
      </c>
      <c r="B48" s="27"/>
      <c r="D48" s="86" t="s">
        <v>23</v>
      </c>
      <c r="E48" s="27"/>
      <c r="F48" s="627">
        <v>6462</v>
      </c>
      <c r="G48" s="483">
        <v>7.78</v>
      </c>
      <c r="H48" s="627">
        <v>90810</v>
      </c>
      <c r="I48" s="483">
        <v>109.39</v>
      </c>
      <c r="J48" s="627">
        <v>429661</v>
      </c>
      <c r="K48" s="483">
        <v>517.58000000000004</v>
      </c>
      <c r="L48" s="627">
        <v>44781</v>
      </c>
      <c r="M48" s="483">
        <v>53.94</v>
      </c>
      <c r="N48" s="627">
        <v>384880</v>
      </c>
      <c r="O48" s="485">
        <v>463.64</v>
      </c>
      <c r="P48" s="634">
        <v>491578</v>
      </c>
      <c r="Q48" s="483">
        <v>592.16999999999996</v>
      </c>
      <c r="R48" s="627">
        <v>55564</v>
      </c>
      <c r="S48" s="483">
        <v>66.930000000000007</v>
      </c>
      <c r="T48" s="627">
        <v>2595</v>
      </c>
      <c r="U48" s="483">
        <v>3.13</v>
      </c>
      <c r="V48" s="627">
        <v>31</v>
      </c>
      <c r="W48" s="483">
        <v>0.04</v>
      </c>
      <c r="X48" s="627">
        <v>1031919</v>
      </c>
      <c r="Y48" s="485">
        <v>1243.08</v>
      </c>
      <c r="Z48" s="627">
        <v>270</v>
      </c>
      <c r="AA48" s="485">
        <v>0.33</v>
      </c>
      <c r="AB48" s="627">
        <v>1032189</v>
      </c>
      <c r="AC48" s="485">
        <v>1243.4000000000001</v>
      </c>
      <c r="AD48" s="205" t="s">
        <v>57</v>
      </c>
    </row>
    <row r="49" spans="1:30" s="43" customFormat="1" ht="7.5" customHeight="1" x14ac:dyDescent="0.2">
      <c r="A49" s="186"/>
      <c r="B49" s="27"/>
      <c r="D49" s="86"/>
      <c r="E49" s="27"/>
      <c r="F49" s="627"/>
      <c r="G49" s="341"/>
      <c r="H49" s="627"/>
      <c r="I49" s="341"/>
      <c r="J49" s="627"/>
      <c r="K49" s="341"/>
      <c r="L49" s="627"/>
      <c r="M49" s="341"/>
      <c r="N49" s="627"/>
      <c r="O49" s="342"/>
      <c r="P49" s="634"/>
      <c r="Q49" s="341"/>
      <c r="R49" s="627"/>
      <c r="S49" s="341"/>
      <c r="T49" s="627"/>
      <c r="U49" s="341"/>
      <c r="V49" s="627"/>
      <c r="W49" s="340"/>
      <c r="X49" s="627"/>
      <c r="Y49" s="341"/>
      <c r="Z49" s="627"/>
      <c r="AA49" s="341"/>
      <c r="AB49" s="627"/>
      <c r="AC49" s="350"/>
      <c r="AD49" s="205"/>
    </row>
    <row r="50" spans="1:30" s="43" customFormat="1" ht="7.5" customHeight="1" x14ac:dyDescent="0.2">
      <c r="B50" s="27"/>
      <c r="E50" s="27"/>
      <c r="F50" s="627"/>
      <c r="G50" s="480"/>
      <c r="H50" s="627"/>
      <c r="I50" s="480"/>
      <c r="J50" s="627"/>
      <c r="K50" s="480"/>
      <c r="L50" s="627"/>
      <c r="M50" s="480"/>
      <c r="N50" s="627"/>
      <c r="O50" s="479"/>
      <c r="P50" s="634"/>
      <c r="Q50" s="341"/>
      <c r="R50" s="627"/>
      <c r="S50" s="341"/>
      <c r="T50" s="627"/>
      <c r="U50" s="341"/>
      <c r="V50" s="627"/>
      <c r="W50" s="340"/>
      <c r="X50" s="627"/>
      <c r="Y50" s="341"/>
      <c r="Z50" s="627"/>
      <c r="AA50" s="341"/>
      <c r="AB50" s="627"/>
      <c r="AC50" s="350"/>
      <c r="AD50" s="88"/>
    </row>
    <row r="51" spans="1:30" s="43" customFormat="1" x14ac:dyDescent="0.2">
      <c r="A51" s="186" t="s">
        <v>59</v>
      </c>
      <c r="B51" s="27"/>
      <c r="D51" s="86" t="s">
        <v>15</v>
      </c>
      <c r="E51" s="27"/>
      <c r="F51" s="627">
        <v>6617</v>
      </c>
      <c r="G51" s="483">
        <v>6.18</v>
      </c>
      <c r="H51" s="627">
        <v>131340</v>
      </c>
      <c r="I51" s="483">
        <v>122.63</v>
      </c>
      <c r="J51" s="627">
        <v>701705</v>
      </c>
      <c r="K51" s="483">
        <v>655.20000000000005</v>
      </c>
      <c r="L51" s="627">
        <v>71040</v>
      </c>
      <c r="M51" s="483">
        <v>66.33</v>
      </c>
      <c r="N51" s="627">
        <v>630665</v>
      </c>
      <c r="O51" s="485">
        <v>588.86</v>
      </c>
      <c r="P51" s="634">
        <v>630556</v>
      </c>
      <c r="Q51" s="483">
        <v>588.76</v>
      </c>
      <c r="R51" s="627">
        <v>91002</v>
      </c>
      <c r="S51" s="483">
        <v>84.97</v>
      </c>
      <c r="T51" s="627">
        <v>3284</v>
      </c>
      <c r="U51" s="483">
        <v>3.07</v>
      </c>
      <c r="V51" s="627">
        <v>31</v>
      </c>
      <c r="W51" s="483">
        <v>0.03</v>
      </c>
      <c r="X51" s="627">
        <v>1493495</v>
      </c>
      <c r="Y51" s="485">
        <v>1394.51</v>
      </c>
      <c r="Z51" s="627">
        <v>270</v>
      </c>
      <c r="AA51" s="485">
        <v>0.25</v>
      </c>
      <c r="AB51" s="627">
        <v>1493765</v>
      </c>
      <c r="AC51" s="485">
        <v>1394.76</v>
      </c>
      <c r="AD51" s="205" t="s">
        <v>59</v>
      </c>
    </row>
    <row r="52" spans="1:30" x14ac:dyDescent="0.2"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x14ac:dyDescent="0.2">
      <c r="A53" s="705"/>
      <c r="B53" s="705"/>
      <c r="C53" s="705"/>
      <c r="D53" s="705"/>
      <c r="E53" s="705"/>
      <c r="F53" s="705"/>
      <c r="G53" s="705"/>
      <c r="H53" s="705"/>
      <c r="I53" s="705"/>
      <c r="J53" s="705"/>
      <c r="K53" s="705"/>
      <c r="L53" s="705"/>
      <c r="M53" s="705"/>
      <c r="N53" s="705"/>
      <c r="O53" s="705"/>
      <c r="P53" s="927"/>
      <c r="Q53" s="927"/>
      <c r="R53" s="927"/>
      <c r="S53" s="927"/>
      <c r="T53" s="927"/>
      <c r="U53" s="927"/>
      <c r="V53" s="927"/>
      <c r="W53" s="927"/>
      <c r="X53" s="927"/>
      <c r="Y53" s="927"/>
      <c r="Z53" s="927"/>
      <c r="AA53" s="927"/>
      <c r="AB53" s="927"/>
      <c r="AC53" s="927"/>
      <c r="AD53" s="927"/>
    </row>
    <row r="54" spans="1:30" x14ac:dyDescent="0.2">
      <c r="A54" s="263"/>
      <c r="B54" s="263"/>
      <c r="C54" s="263"/>
      <c r="D54" s="263"/>
      <c r="E54" s="263"/>
      <c r="F54" s="705" t="s">
        <v>109</v>
      </c>
      <c r="G54" s="705"/>
      <c r="H54" s="705"/>
      <c r="I54" s="705"/>
      <c r="J54" s="705"/>
      <c r="K54" s="705"/>
      <c r="L54" s="705"/>
      <c r="M54" s="705"/>
      <c r="N54" s="705"/>
      <c r="O54" s="705"/>
      <c r="P54" s="927" t="s">
        <v>109</v>
      </c>
      <c r="Q54" s="927"/>
      <c r="R54" s="927"/>
      <c r="S54" s="927"/>
      <c r="T54" s="927"/>
      <c r="U54" s="927"/>
      <c r="V54" s="927"/>
      <c r="W54" s="927"/>
      <c r="X54" s="927"/>
      <c r="Y54" s="927"/>
      <c r="Z54" s="927"/>
      <c r="AA54" s="927"/>
      <c r="AB54" s="927"/>
      <c r="AC54" s="927"/>
      <c r="AD54" s="927"/>
    </row>
    <row r="55" spans="1:30" x14ac:dyDescent="0.2">
      <c r="A55" s="474"/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693"/>
      <c r="Q55" s="693"/>
      <c r="R55" s="693"/>
      <c r="S55" s="693"/>
      <c r="T55" s="693"/>
      <c r="U55" s="693"/>
      <c r="V55" s="693"/>
      <c r="W55" s="693"/>
      <c r="X55" s="693"/>
      <c r="Y55" s="693"/>
      <c r="Z55" s="693"/>
      <c r="AA55" s="693"/>
      <c r="AB55" s="693"/>
      <c r="AC55" s="693"/>
      <c r="AD55" s="693"/>
    </row>
    <row r="56" spans="1:30" x14ac:dyDescent="0.2">
      <c r="C56" s="20"/>
      <c r="D56" s="56" t="s">
        <v>7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x14ac:dyDescent="0.2">
      <c r="C57" s="20"/>
      <c r="D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x14ac:dyDescent="0.2">
      <c r="A58" s="183" t="s">
        <v>8</v>
      </c>
      <c r="B58" s="19"/>
      <c r="D58" s="30" t="s">
        <v>110</v>
      </c>
      <c r="E58" s="19"/>
      <c r="F58" s="621">
        <v>112</v>
      </c>
      <c r="G58" s="482">
        <v>2.66</v>
      </c>
      <c r="H58" s="621">
        <v>6596</v>
      </c>
      <c r="I58" s="482">
        <v>156.22999999999999</v>
      </c>
      <c r="J58" s="621">
        <v>27419</v>
      </c>
      <c r="K58" s="482">
        <v>649.46</v>
      </c>
      <c r="L58" s="621">
        <v>2643</v>
      </c>
      <c r="M58" s="482">
        <v>62.6</v>
      </c>
      <c r="N58" s="621">
        <v>24776</v>
      </c>
      <c r="O58" s="484">
        <v>586.85</v>
      </c>
      <c r="P58" s="626">
        <v>26191</v>
      </c>
      <c r="Q58" s="482">
        <v>620.37</v>
      </c>
      <c r="R58" s="621">
        <v>4989</v>
      </c>
      <c r="S58" s="482">
        <v>118.18</v>
      </c>
      <c r="T58" s="621">
        <v>131</v>
      </c>
      <c r="U58" s="482">
        <v>3.11</v>
      </c>
      <c r="V58" s="621">
        <v>0</v>
      </c>
      <c r="W58" s="482">
        <v>0</v>
      </c>
      <c r="X58" s="621">
        <v>62795</v>
      </c>
      <c r="Y58" s="484">
        <v>1487.41</v>
      </c>
      <c r="Z58" s="621">
        <v>0</v>
      </c>
      <c r="AA58" s="484">
        <v>0</v>
      </c>
      <c r="AB58" s="621">
        <v>62795</v>
      </c>
      <c r="AC58" s="484">
        <v>1487.41</v>
      </c>
      <c r="AD58" s="203" t="s">
        <v>8</v>
      </c>
    </row>
    <row r="59" spans="1:30" ht="7.5" customHeight="1" x14ac:dyDescent="0.2">
      <c r="B59" s="19"/>
      <c r="E59" s="19"/>
      <c r="F59" s="621"/>
      <c r="G59" s="315"/>
      <c r="H59" s="621"/>
      <c r="I59" s="315"/>
      <c r="J59" s="621"/>
      <c r="K59" s="315"/>
      <c r="L59" s="621"/>
      <c r="M59" s="315"/>
      <c r="N59" s="621"/>
      <c r="O59" s="342"/>
      <c r="P59" s="626"/>
      <c r="Q59" s="315"/>
      <c r="R59" s="621"/>
      <c r="S59" s="315"/>
      <c r="T59" s="621"/>
      <c r="U59" s="315"/>
      <c r="V59" s="621"/>
      <c r="W59" s="191"/>
      <c r="X59" s="621"/>
      <c r="Y59" s="315"/>
      <c r="Z59" s="621"/>
      <c r="AA59" s="273"/>
      <c r="AB59" s="621"/>
      <c r="AC59" s="342"/>
      <c r="AD59" s="20"/>
    </row>
    <row r="60" spans="1:30" x14ac:dyDescent="0.2">
      <c r="A60" s="183" t="s">
        <v>10</v>
      </c>
      <c r="B60" s="19"/>
      <c r="D60" s="30" t="s">
        <v>111</v>
      </c>
      <c r="E60" s="19"/>
      <c r="F60" s="621">
        <v>77</v>
      </c>
      <c r="G60" s="482">
        <v>0.66</v>
      </c>
      <c r="H60" s="621">
        <v>22358</v>
      </c>
      <c r="I60" s="482">
        <v>193.89</v>
      </c>
      <c r="J60" s="621">
        <v>197411</v>
      </c>
      <c r="K60" s="482">
        <v>1711.91</v>
      </c>
      <c r="L60" s="621">
        <v>17295</v>
      </c>
      <c r="M60" s="482">
        <v>149.97999999999999</v>
      </c>
      <c r="N60" s="621">
        <v>180116</v>
      </c>
      <c r="O60" s="484">
        <v>1561.93</v>
      </c>
      <c r="P60" s="626">
        <v>89814</v>
      </c>
      <c r="Q60" s="482">
        <v>778.85</v>
      </c>
      <c r="R60" s="621">
        <v>23798</v>
      </c>
      <c r="S60" s="482">
        <v>206.37</v>
      </c>
      <c r="T60" s="621">
        <v>348</v>
      </c>
      <c r="U60" s="482">
        <v>3.02</v>
      </c>
      <c r="V60" s="621">
        <v>0</v>
      </c>
      <c r="W60" s="482">
        <v>0</v>
      </c>
      <c r="X60" s="621">
        <v>316511</v>
      </c>
      <c r="Y60" s="484">
        <v>2744.73</v>
      </c>
      <c r="Z60" s="621">
        <v>0</v>
      </c>
      <c r="AA60" s="484">
        <v>0</v>
      </c>
      <c r="AB60" s="621">
        <v>316511</v>
      </c>
      <c r="AC60" s="484">
        <v>2744.73</v>
      </c>
      <c r="AD60" s="203" t="s">
        <v>10</v>
      </c>
    </row>
    <row r="61" spans="1:30" ht="7.5" customHeight="1" x14ac:dyDescent="0.2">
      <c r="B61" s="19"/>
      <c r="E61" s="19"/>
      <c r="F61" s="621"/>
      <c r="G61" s="315"/>
      <c r="H61" s="621"/>
      <c r="I61" s="315"/>
      <c r="J61" s="621"/>
      <c r="K61" s="315"/>
      <c r="L61" s="621"/>
      <c r="M61" s="315"/>
      <c r="N61" s="621"/>
      <c r="O61" s="342"/>
      <c r="P61" s="626"/>
      <c r="Q61" s="315"/>
      <c r="R61" s="621"/>
      <c r="S61" s="315"/>
      <c r="T61" s="621"/>
      <c r="U61" s="315"/>
      <c r="V61" s="621"/>
      <c r="W61" s="340"/>
      <c r="X61" s="621"/>
      <c r="Y61" s="315"/>
      <c r="Z61" s="621"/>
      <c r="AA61" s="273"/>
      <c r="AB61" s="621"/>
      <c r="AC61" s="342"/>
      <c r="AD61" s="20"/>
    </row>
    <row r="62" spans="1:30" x14ac:dyDescent="0.2">
      <c r="A62" s="183" t="s">
        <v>12</v>
      </c>
      <c r="B62" s="19"/>
      <c r="D62" s="30" t="s">
        <v>112</v>
      </c>
      <c r="E62" s="19"/>
      <c r="F62" s="621">
        <v>100</v>
      </c>
      <c r="G62" s="482">
        <v>0.77</v>
      </c>
      <c r="H62" s="621">
        <v>26161</v>
      </c>
      <c r="I62" s="482">
        <v>200.37</v>
      </c>
      <c r="J62" s="621">
        <v>94491</v>
      </c>
      <c r="K62" s="482">
        <v>723.69</v>
      </c>
      <c r="L62" s="621">
        <v>7996</v>
      </c>
      <c r="M62" s="482">
        <v>61.24</v>
      </c>
      <c r="N62" s="621">
        <v>86495</v>
      </c>
      <c r="O62" s="484">
        <v>662.45</v>
      </c>
      <c r="P62" s="626">
        <v>86165</v>
      </c>
      <c r="Q62" s="482">
        <v>659.93</v>
      </c>
      <c r="R62" s="621">
        <v>12467</v>
      </c>
      <c r="S62" s="482">
        <v>95.48</v>
      </c>
      <c r="T62" s="621">
        <v>712</v>
      </c>
      <c r="U62" s="482">
        <v>5.45</v>
      </c>
      <c r="V62" s="621">
        <v>178</v>
      </c>
      <c r="W62" s="482">
        <v>1.36</v>
      </c>
      <c r="X62" s="621">
        <v>212278</v>
      </c>
      <c r="Y62" s="484">
        <v>1625.81</v>
      </c>
      <c r="Z62" s="621">
        <v>0</v>
      </c>
      <c r="AA62" s="484">
        <v>0</v>
      </c>
      <c r="AB62" s="621">
        <v>212278</v>
      </c>
      <c r="AC62" s="484">
        <v>1625.81</v>
      </c>
      <c r="AD62" s="203" t="s">
        <v>12</v>
      </c>
    </row>
    <row r="63" spans="1:30" ht="7.5" customHeight="1" x14ac:dyDescent="0.2">
      <c r="A63" s="183"/>
      <c r="B63" s="19"/>
      <c r="D63" s="30"/>
      <c r="E63" s="19"/>
      <c r="F63" s="621"/>
      <c r="G63" s="315"/>
      <c r="H63" s="621"/>
      <c r="I63" s="315"/>
      <c r="J63" s="621"/>
      <c r="K63" s="315"/>
      <c r="L63" s="621"/>
      <c r="M63" s="315"/>
      <c r="N63" s="621"/>
      <c r="O63" s="342"/>
      <c r="P63" s="626"/>
      <c r="Q63" s="315"/>
      <c r="R63" s="621"/>
      <c r="S63" s="315"/>
      <c r="T63" s="621"/>
      <c r="U63" s="315"/>
      <c r="V63" s="621"/>
      <c r="W63" s="340"/>
      <c r="X63" s="621"/>
      <c r="Y63" s="315"/>
      <c r="Z63" s="621"/>
      <c r="AA63" s="191"/>
      <c r="AB63" s="621"/>
      <c r="AC63" s="342"/>
      <c r="AD63" s="203"/>
    </row>
    <row r="64" spans="1:30" x14ac:dyDescent="0.2">
      <c r="A64" s="183" t="s">
        <v>14</v>
      </c>
      <c r="B64" s="19"/>
      <c r="D64" s="30" t="s">
        <v>113</v>
      </c>
      <c r="E64" s="19"/>
      <c r="F64" s="621">
        <v>310</v>
      </c>
      <c r="G64" s="482">
        <v>0.59</v>
      </c>
      <c r="H64" s="621">
        <v>123613</v>
      </c>
      <c r="I64" s="482">
        <v>236.48</v>
      </c>
      <c r="J64" s="621">
        <v>552180</v>
      </c>
      <c r="K64" s="482">
        <v>1056.3800000000001</v>
      </c>
      <c r="L64" s="621">
        <v>43596</v>
      </c>
      <c r="M64" s="482">
        <v>83.4</v>
      </c>
      <c r="N64" s="621">
        <v>508584</v>
      </c>
      <c r="O64" s="484">
        <v>972.97</v>
      </c>
      <c r="P64" s="626">
        <v>335106</v>
      </c>
      <c r="Q64" s="482">
        <v>641.09</v>
      </c>
      <c r="R64" s="621">
        <v>83978</v>
      </c>
      <c r="S64" s="482">
        <v>160.66</v>
      </c>
      <c r="T64" s="621">
        <v>2155</v>
      </c>
      <c r="U64" s="482">
        <v>4.12</v>
      </c>
      <c r="V64" s="621">
        <v>1052</v>
      </c>
      <c r="W64" s="482">
        <v>2.0099999999999998</v>
      </c>
      <c r="X64" s="621">
        <v>1054798</v>
      </c>
      <c r="Y64" s="484">
        <v>2017.94</v>
      </c>
      <c r="Z64" s="621">
        <v>0</v>
      </c>
      <c r="AA64" s="484">
        <v>0</v>
      </c>
      <c r="AB64" s="621">
        <v>1054798</v>
      </c>
      <c r="AC64" s="484">
        <v>2017.94</v>
      </c>
      <c r="AD64" s="203" t="s">
        <v>14</v>
      </c>
    </row>
    <row r="65" spans="1:30" ht="7.5" customHeight="1" x14ac:dyDescent="0.2">
      <c r="A65" s="183"/>
      <c r="B65" s="19"/>
      <c r="D65" s="30"/>
      <c r="E65" s="19"/>
      <c r="F65" s="621"/>
      <c r="G65" s="315"/>
      <c r="H65" s="621"/>
      <c r="I65" s="315"/>
      <c r="J65" s="621"/>
      <c r="K65" s="315"/>
      <c r="L65" s="621"/>
      <c r="M65" s="315"/>
      <c r="N65" s="621"/>
      <c r="O65" s="342"/>
      <c r="P65" s="626"/>
      <c r="Q65" s="315"/>
      <c r="R65" s="621"/>
      <c r="S65" s="315"/>
      <c r="T65" s="621"/>
      <c r="U65" s="315"/>
      <c r="V65" s="621"/>
      <c r="W65" s="340"/>
      <c r="X65" s="621"/>
      <c r="Y65" s="315"/>
      <c r="Z65" s="621"/>
      <c r="AA65" s="191"/>
      <c r="AB65" s="621"/>
      <c r="AC65" s="342"/>
      <c r="AD65" s="203"/>
    </row>
    <row r="66" spans="1:30" x14ac:dyDescent="0.2">
      <c r="A66" s="183" t="s">
        <v>16</v>
      </c>
      <c r="B66" s="19"/>
      <c r="D66" s="30" t="s">
        <v>114</v>
      </c>
      <c r="E66" s="19"/>
      <c r="F66" s="621">
        <v>39</v>
      </c>
      <c r="G66" s="482">
        <v>0.95</v>
      </c>
      <c r="H66" s="621">
        <v>7000</v>
      </c>
      <c r="I66" s="482">
        <v>169.46</v>
      </c>
      <c r="J66" s="621">
        <v>28831</v>
      </c>
      <c r="K66" s="482">
        <v>697.95</v>
      </c>
      <c r="L66" s="621">
        <v>2367</v>
      </c>
      <c r="M66" s="482">
        <v>57.3</v>
      </c>
      <c r="N66" s="621">
        <v>26464</v>
      </c>
      <c r="O66" s="484">
        <v>640.65</v>
      </c>
      <c r="P66" s="626">
        <v>28280</v>
      </c>
      <c r="Q66" s="482">
        <v>684.6</v>
      </c>
      <c r="R66" s="621">
        <v>3934</v>
      </c>
      <c r="S66" s="482">
        <v>95.23</v>
      </c>
      <c r="T66" s="621">
        <v>220</v>
      </c>
      <c r="U66" s="482">
        <v>5.33</v>
      </c>
      <c r="V66" s="621">
        <v>0</v>
      </c>
      <c r="W66" s="482">
        <v>0</v>
      </c>
      <c r="X66" s="621">
        <v>65937</v>
      </c>
      <c r="Y66" s="484">
        <v>1596.22</v>
      </c>
      <c r="Z66" s="621">
        <v>0</v>
      </c>
      <c r="AA66" s="484">
        <v>0</v>
      </c>
      <c r="AB66" s="621">
        <v>65937</v>
      </c>
      <c r="AC66" s="484">
        <v>1596.22</v>
      </c>
      <c r="AD66" s="203" t="s">
        <v>16</v>
      </c>
    </row>
    <row r="67" spans="1:30" ht="7.5" customHeight="1" x14ac:dyDescent="0.2">
      <c r="A67" s="183"/>
      <c r="B67" s="19"/>
      <c r="D67" s="30"/>
      <c r="E67" s="19"/>
      <c r="F67" s="621"/>
      <c r="G67" s="315"/>
      <c r="H67" s="621"/>
      <c r="I67" s="315"/>
      <c r="J67" s="621"/>
      <c r="K67" s="315"/>
      <c r="L67" s="621"/>
      <c r="M67" s="315"/>
      <c r="N67" s="621"/>
      <c r="O67" s="342"/>
      <c r="P67" s="626"/>
      <c r="Q67" s="315"/>
      <c r="R67" s="621"/>
      <c r="S67" s="315"/>
      <c r="T67" s="621"/>
      <c r="U67" s="315"/>
      <c r="V67" s="621"/>
      <c r="W67" s="340"/>
      <c r="X67" s="621"/>
      <c r="Y67" s="315"/>
      <c r="Z67" s="621"/>
      <c r="AA67" s="273"/>
      <c r="AB67" s="621"/>
      <c r="AC67" s="342"/>
      <c r="AD67" s="203"/>
    </row>
    <row r="68" spans="1:30" ht="7.5" customHeight="1" x14ac:dyDescent="0.2">
      <c r="A68" s="183"/>
      <c r="B68" s="19"/>
      <c r="E68" s="19"/>
      <c r="F68" s="621"/>
      <c r="G68" s="315"/>
      <c r="H68" s="621"/>
      <c r="I68" s="315"/>
      <c r="J68" s="621"/>
      <c r="K68" s="315"/>
      <c r="L68" s="621"/>
      <c r="M68" s="315"/>
      <c r="N68" s="621"/>
      <c r="O68" s="342"/>
      <c r="P68" s="626"/>
      <c r="Q68" s="315"/>
      <c r="R68" s="621"/>
      <c r="S68" s="315"/>
      <c r="T68" s="621"/>
      <c r="U68" s="315"/>
      <c r="V68" s="621"/>
      <c r="W68" s="340"/>
      <c r="X68" s="621"/>
      <c r="Y68" s="315"/>
      <c r="Z68" s="621"/>
      <c r="AA68" s="273"/>
      <c r="AB68" s="621"/>
      <c r="AC68" s="342"/>
      <c r="AD68" s="203"/>
    </row>
    <row r="69" spans="1:30" s="43" customFormat="1" x14ac:dyDescent="0.2">
      <c r="A69" s="186" t="s">
        <v>18</v>
      </c>
      <c r="B69" s="27"/>
      <c r="D69" s="86" t="s">
        <v>23</v>
      </c>
      <c r="E69" s="27"/>
      <c r="F69" s="627">
        <v>639</v>
      </c>
      <c r="G69" s="483">
        <v>0.75</v>
      </c>
      <c r="H69" s="627">
        <v>185729</v>
      </c>
      <c r="I69" s="483">
        <v>217.96</v>
      </c>
      <c r="J69" s="627">
        <v>900331</v>
      </c>
      <c r="K69" s="483">
        <v>1056.58</v>
      </c>
      <c r="L69" s="627">
        <v>73897</v>
      </c>
      <c r="M69" s="483">
        <v>86.72</v>
      </c>
      <c r="N69" s="627">
        <v>826434</v>
      </c>
      <c r="O69" s="485">
        <v>969.86</v>
      </c>
      <c r="P69" s="634">
        <v>565556</v>
      </c>
      <c r="Q69" s="483">
        <v>663.7</v>
      </c>
      <c r="R69" s="627">
        <v>129166</v>
      </c>
      <c r="S69" s="483">
        <v>151.58000000000001</v>
      </c>
      <c r="T69" s="627">
        <v>3566</v>
      </c>
      <c r="U69" s="483">
        <v>4.18</v>
      </c>
      <c r="V69" s="627">
        <v>1230</v>
      </c>
      <c r="W69" s="483">
        <v>1.44</v>
      </c>
      <c r="X69" s="627">
        <v>1712319</v>
      </c>
      <c r="Y69" s="485">
        <v>2009.48</v>
      </c>
      <c r="Z69" s="627">
        <v>0</v>
      </c>
      <c r="AA69" s="485">
        <v>0</v>
      </c>
      <c r="AB69" s="627">
        <v>1712319</v>
      </c>
      <c r="AC69" s="485">
        <v>2009.48</v>
      </c>
      <c r="AD69" s="205" t="s">
        <v>18</v>
      </c>
    </row>
    <row r="70" spans="1:30" ht="9" customHeight="1" x14ac:dyDescent="0.2">
      <c r="A70" s="55"/>
      <c r="B70" s="19"/>
      <c r="E70" s="19"/>
      <c r="F70" s="621"/>
      <c r="G70" s="315"/>
      <c r="H70" s="621"/>
      <c r="I70" s="315"/>
      <c r="J70" s="621"/>
      <c r="K70" s="315"/>
      <c r="L70" s="621"/>
      <c r="M70" s="315"/>
      <c r="N70" s="621"/>
      <c r="O70" s="342"/>
      <c r="P70" s="626"/>
      <c r="Q70" s="315"/>
      <c r="R70" s="621"/>
      <c r="S70" s="315"/>
      <c r="T70" s="621"/>
      <c r="U70" s="315"/>
      <c r="V70" s="621"/>
      <c r="W70" s="692"/>
      <c r="X70" s="621"/>
      <c r="Y70" s="315"/>
      <c r="Z70" s="621"/>
      <c r="AA70" s="692"/>
      <c r="AB70" s="621"/>
      <c r="AC70" s="14"/>
      <c r="AD70" s="486"/>
    </row>
    <row r="71" spans="1:30" ht="9" customHeight="1" x14ac:dyDescent="0.2">
      <c r="A71" s="55"/>
      <c r="B71" s="19"/>
      <c r="E71" s="19"/>
      <c r="F71" s="621"/>
      <c r="G71" s="315"/>
      <c r="H71" s="621"/>
      <c r="I71" s="315"/>
      <c r="J71" s="621"/>
      <c r="K71" s="315"/>
      <c r="L71" s="621"/>
      <c r="M71" s="315"/>
      <c r="N71" s="621"/>
      <c r="O71" s="342"/>
      <c r="P71" s="626"/>
      <c r="Q71" s="315"/>
      <c r="R71" s="621"/>
      <c r="S71" s="315"/>
      <c r="T71" s="621"/>
      <c r="U71" s="315"/>
      <c r="V71" s="621"/>
      <c r="W71" s="692"/>
      <c r="X71" s="621"/>
      <c r="Y71" s="315"/>
      <c r="Z71" s="621"/>
      <c r="AA71" s="692"/>
      <c r="AB71" s="621"/>
      <c r="AC71" s="14"/>
      <c r="AD71" s="486"/>
    </row>
    <row r="72" spans="1:30" x14ac:dyDescent="0.2">
      <c r="A72" s="55"/>
      <c r="B72" s="19"/>
      <c r="D72" s="43" t="s">
        <v>24</v>
      </c>
      <c r="E72" s="19"/>
      <c r="F72" s="621"/>
      <c r="G72" s="315"/>
      <c r="H72" s="621"/>
      <c r="I72" s="315"/>
      <c r="J72" s="621"/>
      <c r="K72" s="315"/>
      <c r="L72" s="621"/>
      <c r="M72" s="315"/>
      <c r="N72" s="621"/>
      <c r="O72" s="342"/>
      <c r="P72" s="626"/>
      <c r="Q72" s="315"/>
      <c r="R72" s="621"/>
      <c r="S72" s="315"/>
      <c r="T72" s="621"/>
      <c r="U72" s="315"/>
      <c r="V72" s="621"/>
      <c r="W72" s="692"/>
      <c r="X72" s="621"/>
      <c r="Y72" s="315"/>
      <c r="Z72" s="621"/>
      <c r="AA72" s="692"/>
      <c r="AB72" s="621"/>
      <c r="AC72" s="14"/>
      <c r="AD72" s="486"/>
    </row>
    <row r="73" spans="1:30" x14ac:dyDescent="0.2">
      <c r="A73" s="31"/>
      <c r="B73" s="19"/>
      <c r="E73" s="19"/>
      <c r="F73" s="621"/>
      <c r="G73" s="315"/>
      <c r="H73" s="621"/>
      <c r="I73" s="315"/>
      <c r="J73" s="621"/>
      <c r="K73" s="315"/>
      <c r="L73" s="621"/>
      <c r="M73" s="315"/>
      <c r="N73" s="621"/>
      <c r="O73" s="342"/>
      <c r="P73" s="626"/>
      <c r="Q73" s="315"/>
      <c r="R73" s="621"/>
      <c r="S73" s="315"/>
      <c r="T73" s="621"/>
      <c r="U73" s="315"/>
      <c r="V73" s="621"/>
      <c r="W73" s="692"/>
      <c r="X73" s="621"/>
      <c r="Y73" s="315"/>
      <c r="Z73" s="621"/>
      <c r="AA73" s="692"/>
      <c r="AB73" s="621"/>
      <c r="AC73" s="14"/>
      <c r="AD73" s="487"/>
    </row>
    <row r="74" spans="1:30" x14ac:dyDescent="0.2">
      <c r="A74" s="183" t="s">
        <v>8</v>
      </c>
      <c r="B74" s="19"/>
      <c r="D74" s="30" t="s">
        <v>110</v>
      </c>
      <c r="E74" s="19"/>
      <c r="F74" s="621">
        <v>2739</v>
      </c>
      <c r="G74" s="482">
        <v>14.53</v>
      </c>
      <c r="H74" s="621">
        <v>23669</v>
      </c>
      <c r="I74" s="482">
        <v>125.6</v>
      </c>
      <c r="J74" s="621">
        <v>117140</v>
      </c>
      <c r="K74" s="482">
        <v>621.63</v>
      </c>
      <c r="L74" s="621">
        <v>12471</v>
      </c>
      <c r="M74" s="482">
        <v>66.180000000000007</v>
      </c>
      <c r="N74" s="621">
        <v>104669</v>
      </c>
      <c r="O74" s="484">
        <v>555.45000000000005</v>
      </c>
      <c r="P74" s="626">
        <v>109156</v>
      </c>
      <c r="Q74" s="482">
        <v>579.25</v>
      </c>
      <c r="R74" s="621">
        <v>12809</v>
      </c>
      <c r="S74" s="482">
        <v>67.97</v>
      </c>
      <c r="T74" s="621">
        <v>553</v>
      </c>
      <c r="U74" s="482">
        <v>2.93</v>
      </c>
      <c r="V74" s="621">
        <v>0</v>
      </c>
      <c r="W74" s="482">
        <v>0</v>
      </c>
      <c r="X74" s="621">
        <v>253595</v>
      </c>
      <c r="Y74" s="484">
        <v>1345.75</v>
      </c>
      <c r="Z74" s="621">
        <v>1</v>
      </c>
      <c r="AA74" s="649">
        <v>0</v>
      </c>
      <c r="AB74" s="621">
        <v>253596</v>
      </c>
      <c r="AC74" s="484">
        <v>1345.75</v>
      </c>
      <c r="AD74" s="203" t="s">
        <v>8</v>
      </c>
    </row>
    <row r="75" spans="1:30" ht="7.5" customHeight="1" x14ac:dyDescent="0.2">
      <c r="B75" s="19"/>
      <c r="E75" s="19"/>
      <c r="F75" s="621"/>
      <c r="G75" s="315"/>
      <c r="H75" s="621"/>
      <c r="I75" s="315"/>
      <c r="J75" s="621"/>
      <c r="K75" s="315"/>
      <c r="L75" s="621"/>
      <c r="M75" s="315"/>
      <c r="N75" s="621"/>
      <c r="O75" s="342"/>
      <c r="P75" s="626"/>
      <c r="Q75" s="315"/>
      <c r="R75" s="621"/>
      <c r="S75" s="315"/>
      <c r="T75" s="621"/>
      <c r="U75" s="315"/>
      <c r="V75" s="621"/>
      <c r="W75" s="339"/>
      <c r="X75" s="621"/>
      <c r="Y75" s="315"/>
      <c r="Z75" s="621"/>
      <c r="AA75" s="315"/>
      <c r="AB75" s="621"/>
      <c r="AC75" s="342"/>
      <c r="AD75" s="20"/>
    </row>
    <row r="76" spans="1:30" x14ac:dyDescent="0.2">
      <c r="A76" s="183" t="s">
        <v>10</v>
      </c>
      <c r="B76" s="19"/>
      <c r="D76" s="30" t="s">
        <v>115</v>
      </c>
      <c r="E76" s="19"/>
      <c r="F76" s="621">
        <v>648</v>
      </c>
      <c r="G76" s="482">
        <v>4.6100000000000003</v>
      </c>
      <c r="H76" s="621">
        <v>15781</v>
      </c>
      <c r="I76" s="482">
        <v>112.16</v>
      </c>
      <c r="J76" s="621">
        <v>111109</v>
      </c>
      <c r="K76" s="482">
        <v>789.66</v>
      </c>
      <c r="L76" s="621">
        <v>15305</v>
      </c>
      <c r="M76" s="482">
        <v>108.78</v>
      </c>
      <c r="N76" s="621">
        <v>95803</v>
      </c>
      <c r="O76" s="484">
        <v>680.88</v>
      </c>
      <c r="P76" s="626">
        <v>109495</v>
      </c>
      <c r="Q76" s="482">
        <v>778.19</v>
      </c>
      <c r="R76" s="621">
        <v>11955</v>
      </c>
      <c r="S76" s="482">
        <v>84.97</v>
      </c>
      <c r="T76" s="621">
        <v>485</v>
      </c>
      <c r="U76" s="482">
        <v>3.45</v>
      </c>
      <c r="V76" s="621">
        <v>0</v>
      </c>
      <c r="W76" s="482">
        <v>0</v>
      </c>
      <c r="X76" s="621">
        <v>234167</v>
      </c>
      <c r="Y76" s="484">
        <v>1664.25</v>
      </c>
      <c r="Z76" s="621">
        <v>49</v>
      </c>
      <c r="AA76" s="484">
        <v>0.35</v>
      </c>
      <c r="AB76" s="621">
        <v>234217</v>
      </c>
      <c r="AC76" s="484">
        <v>1664.6</v>
      </c>
      <c r="AD76" s="203" t="s">
        <v>10</v>
      </c>
    </row>
    <row r="77" spans="1:30" ht="7.5" customHeight="1" x14ac:dyDescent="0.2">
      <c r="B77" s="19"/>
      <c r="E77" s="19"/>
      <c r="F77" s="621"/>
      <c r="G77" s="315"/>
      <c r="H77" s="621"/>
      <c r="I77" s="315"/>
      <c r="J77" s="621"/>
      <c r="K77" s="315"/>
      <c r="L77" s="621"/>
      <c r="M77" s="315"/>
      <c r="N77" s="621"/>
      <c r="O77" s="342"/>
      <c r="P77" s="626"/>
      <c r="Q77" s="315"/>
      <c r="R77" s="621"/>
      <c r="S77" s="315"/>
      <c r="T77" s="621"/>
      <c r="U77" s="315"/>
      <c r="V77" s="621"/>
      <c r="W77" s="273"/>
      <c r="X77" s="621"/>
      <c r="Y77" s="315"/>
      <c r="Z77" s="621"/>
      <c r="AA77" s="315"/>
      <c r="AB77" s="621"/>
      <c r="AC77" s="342"/>
      <c r="AD77" s="20"/>
    </row>
    <row r="78" spans="1:30" x14ac:dyDescent="0.2">
      <c r="A78" s="183" t="s">
        <v>12</v>
      </c>
      <c r="B78" s="19"/>
      <c r="D78" s="30" t="s">
        <v>112</v>
      </c>
      <c r="E78" s="19"/>
      <c r="F78" s="621">
        <v>433</v>
      </c>
      <c r="G78" s="482">
        <v>3.61</v>
      </c>
      <c r="H78" s="621">
        <v>14708</v>
      </c>
      <c r="I78" s="482">
        <v>122.52</v>
      </c>
      <c r="J78" s="621">
        <v>46144</v>
      </c>
      <c r="K78" s="482">
        <v>384.39</v>
      </c>
      <c r="L78" s="621">
        <v>4458</v>
      </c>
      <c r="M78" s="482">
        <v>37.14</v>
      </c>
      <c r="N78" s="621">
        <v>41685</v>
      </c>
      <c r="O78" s="484">
        <v>347.25</v>
      </c>
      <c r="P78" s="626">
        <v>86972</v>
      </c>
      <c r="Q78" s="482">
        <v>724.49</v>
      </c>
      <c r="R78" s="621">
        <v>5357</v>
      </c>
      <c r="S78" s="482">
        <v>44.63</v>
      </c>
      <c r="T78" s="621">
        <v>606</v>
      </c>
      <c r="U78" s="482">
        <v>5.05</v>
      </c>
      <c r="V78" s="621">
        <v>0</v>
      </c>
      <c r="W78" s="482">
        <v>0</v>
      </c>
      <c r="X78" s="621">
        <v>149762</v>
      </c>
      <c r="Y78" s="484">
        <v>1247.55</v>
      </c>
      <c r="Z78" s="621">
        <v>0</v>
      </c>
      <c r="AA78" s="484">
        <v>0</v>
      </c>
      <c r="AB78" s="621">
        <v>149762</v>
      </c>
      <c r="AC78" s="484">
        <v>1247.55</v>
      </c>
      <c r="AD78" s="203" t="s">
        <v>12</v>
      </c>
    </row>
    <row r="79" spans="1:30" ht="7.5" customHeight="1" x14ac:dyDescent="0.2">
      <c r="B79" s="19"/>
      <c r="E79" s="19"/>
      <c r="F79" s="621"/>
      <c r="G79" s="315"/>
      <c r="H79" s="621"/>
      <c r="I79" s="315"/>
      <c r="J79" s="621"/>
      <c r="K79" s="315"/>
      <c r="L79" s="621"/>
      <c r="M79" s="315"/>
      <c r="N79" s="621"/>
      <c r="O79" s="342"/>
      <c r="P79" s="626"/>
      <c r="Q79" s="315"/>
      <c r="R79" s="621"/>
      <c r="S79" s="315"/>
      <c r="T79" s="621"/>
      <c r="U79" s="315"/>
      <c r="V79" s="621"/>
      <c r="W79" s="273"/>
      <c r="X79" s="621"/>
      <c r="Y79" s="315"/>
      <c r="Z79" s="621"/>
      <c r="AA79" s="315"/>
      <c r="AB79" s="621"/>
      <c r="AC79" s="342"/>
      <c r="AD79" s="20"/>
    </row>
    <row r="80" spans="1:30" x14ac:dyDescent="0.2">
      <c r="A80" s="183" t="s">
        <v>14</v>
      </c>
      <c r="B80" s="19"/>
      <c r="D80" s="30" t="s">
        <v>116</v>
      </c>
      <c r="E80" s="19"/>
      <c r="F80" s="621">
        <v>606</v>
      </c>
      <c r="G80" s="482">
        <v>3.51</v>
      </c>
      <c r="H80" s="621">
        <v>18037</v>
      </c>
      <c r="I80" s="482">
        <v>104.4</v>
      </c>
      <c r="J80" s="621">
        <v>97600</v>
      </c>
      <c r="K80" s="482">
        <v>564.95000000000005</v>
      </c>
      <c r="L80" s="621">
        <v>10793</v>
      </c>
      <c r="M80" s="482">
        <v>62.47</v>
      </c>
      <c r="N80" s="621">
        <v>86807</v>
      </c>
      <c r="O80" s="484">
        <v>502.47</v>
      </c>
      <c r="P80" s="626">
        <v>121152</v>
      </c>
      <c r="Q80" s="482">
        <v>701.28</v>
      </c>
      <c r="R80" s="621">
        <v>11759</v>
      </c>
      <c r="S80" s="482">
        <v>68.06</v>
      </c>
      <c r="T80" s="621">
        <v>627</v>
      </c>
      <c r="U80" s="482">
        <v>3.63</v>
      </c>
      <c r="V80" s="621">
        <v>0</v>
      </c>
      <c r="W80" s="482">
        <v>0</v>
      </c>
      <c r="X80" s="621">
        <v>238988</v>
      </c>
      <c r="Y80" s="484">
        <v>1383.36</v>
      </c>
      <c r="Z80" s="621">
        <v>30</v>
      </c>
      <c r="AA80" s="484">
        <v>0.17</v>
      </c>
      <c r="AB80" s="621">
        <v>239018</v>
      </c>
      <c r="AC80" s="484">
        <v>1383.53</v>
      </c>
      <c r="AD80" s="203" t="s">
        <v>14</v>
      </c>
    </row>
    <row r="81" spans="1:30" ht="7.5" customHeight="1" x14ac:dyDescent="0.2">
      <c r="B81" s="19"/>
      <c r="E81" s="19"/>
      <c r="F81" s="621"/>
      <c r="G81" s="315"/>
      <c r="H81" s="621"/>
      <c r="I81" s="315"/>
      <c r="J81" s="621"/>
      <c r="K81" s="315"/>
      <c r="L81" s="621"/>
      <c r="M81" s="315"/>
      <c r="N81" s="621"/>
      <c r="O81" s="342"/>
      <c r="P81" s="626"/>
      <c r="Q81" s="315"/>
      <c r="R81" s="621"/>
      <c r="S81" s="315"/>
      <c r="T81" s="621"/>
      <c r="U81" s="315"/>
      <c r="V81" s="621"/>
      <c r="W81" s="273"/>
      <c r="X81" s="621"/>
      <c r="Y81" s="315"/>
      <c r="Z81" s="621"/>
      <c r="AA81" s="315"/>
      <c r="AB81" s="621"/>
      <c r="AC81" s="342"/>
      <c r="AD81" s="203"/>
    </row>
    <row r="82" spans="1:30" x14ac:dyDescent="0.2">
      <c r="A82" s="183" t="s">
        <v>16</v>
      </c>
      <c r="B82" s="19"/>
      <c r="D82" s="15" t="s">
        <v>394</v>
      </c>
      <c r="E82" s="19"/>
      <c r="F82" s="621"/>
      <c r="G82" s="74"/>
      <c r="H82" s="621"/>
      <c r="I82" s="74"/>
      <c r="J82" s="621"/>
      <c r="K82" s="74"/>
      <c r="L82" s="621"/>
      <c r="M82" s="74"/>
      <c r="N82" s="621"/>
      <c r="O82" s="20"/>
      <c r="P82" s="626"/>
      <c r="Q82" s="315"/>
      <c r="R82" s="621"/>
      <c r="S82" s="315"/>
      <c r="T82" s="621"/>
      <c r="U82" s="315"/>
      <c r="V82" s="621"/>
      <c r="W82" s="273"/>
      <c r="X82" s="621"/>
      <c r="Y82" s="315"/>
      <c r="Z82" s="621"/>
      <c r="AA82" s="315"/>
      <c r="AB82" s="621"/>
      <c r="AC82" s="342"/>
      <c r="AD82" s="203"/>
    </row>
    <row r="83" spans="1:30" s="44" customFormat="1" x14ac:dyDescent="0.2">
      <c r="A83" s="352"/>
      <c r="B83" s="85"/>
      <c r="D83" s="84" t="s">
        <v>117</v>
      </c>
      <c r="E83" s="85"/>
      <c r="F83" s="621">
        <v>1999</v>
      </c>
      <c r="G83" s="482">
        <v>19.399999999999999</v>
      </c>
      <c r="H83" s="621">
        <v>11489</v>
      </c>
      <c r="I83" s="482">
        <v>111.47</v>
      </c>
      <c r="J83" s="621">
        <v>51196</v>
      </c>
      <c r="K83" s="482">
        <v>496.73</v>
      </c>
      <c r="L83" s="621">
        <v>5197</v>
      </c>
      <c r="M83" s="482">
        <v>50.42</v>
      </c>
      <c r="N83" s="621">
        <v>46000</v>
      </c>
      <c r="O83" s="484">
        <v>446.31</v>
      </c>
      <c r="P83" s="626">
        <v>59994</v>
      </c>
      <c r="Q83" s="482">
        <v>582.09</v>
      </c>
      <c r="R83" s="621">
        <v>6645</v>
      </c>
      <c r="S83" s="482">
        <v>64.47</v>
      </c>
      <c r="T83" s="621">
        <v>336</v>
      </c>
      <c r="U83" s="482">
        <v>3.26</v>
      </c>
      <c r="V83" s="621">
        <v>0</v>
      </c>
      <c r="W83" s="482">
        <v>0</v>
      </c>
      <c r="X83" s="621">
        <v>126462</v>
      </c>
      <c r="Y83" s="484">
        <v>1227</v>
      </c>
      <c r="Z83" s="621">
        <v>2</v>
      </c>
      <c r="AA83" s="484">
        <v>0.02</v>
      </c>
      <c r="AB83" s="621">
        <v>126464</v>
      </c>
      <c r="AC83" s="484">
        <v>1227.02</v>
      </c>
      <c r="AD83" s="203" t="s">
        <v>16</v>
      </c>
    </row>
    <row r="84" spans="1:30" ht="7.5" customHeight="1" x14ac:dyDescent="0.2">
      <c r="B84" s="19"/>
      <c r="E84" s="19"/>
      <c r="F84" s="621"/>
      <c r="G84" s="315"/>
      <c r="H84" s="621"/>
      <c r="I84" s="315"/>
      <c r="J84" s="621"/>
      <c r="K84" s="315"/>
      <c r="L84" s="621"/>
      <c r="M84" s="315"/>
      <c r="N84" s="621"/>
      <c r="O84" s="342"/>
      <c r="P84" s="626"/>
      <c r="Q84" s="692"/>
      <c r="R84" s="621"/>
      <c r="S84" s="692"/>
      <c r="T84" s="621"/>
      <c r="U84" s="692"/>
      <c r="V84" s="621"/>
      <c r="W84" s="692"/>
      <c r="X84" s="621"/>
      <c r="Y84" s="692"/>
      <c r="Z84" s="621"/>
      <c r="AA84" s="692"/>
      <c r="AB84" s="621"/>
      <c r="AC84" s="14"/>
      <c r="AD84" s="20"/>
    </row>
    <row r="85" spans="1:30" x14ac:dyDescent="0.2">
      <c r="A85" s="183" t="s">
        <v>18</v>
      </c>
      <c r="B85" s="19"/>
      <c r="D85" s="30" t="s">
        <v>118</v>
      </c>
      <c r="E85" s="19"/>
      <c r="F85" s="621">
        <v>970</v>
      </c>
      <c r="G85" s="482">
        <v>7.54</v>
      </c>
      <c r="H85" s="621">
        <v>14424</v>
      </c>
      <c r="I85" s="482">
        <v>112.12</v>
      </c>
      <c r="J85" s="621">
        <v>82477</v>
      </c>
      <c r="K85" s="482">
        <v>641.1</v>
      </c>
      <c r="L85" s="621">
        <v>8095</v>
      </c>
      <c r="M85" s="482">
        <v>62.93</v>
      </c>
      <c r="N85" s="621">
        <v>74382</v>
      </c>
      <c r="O85" s="484">
        <v>578.16999999999996</v>
      </c>
      <c r="P85" s="626">
        <v>85598</v>
      </c>
      <c r="Q85" s="482">
        <v>665.36</v>
      </c>
      <c r="R85" s="621">
        <v>8108</v>
      </c>
      <c r="S85" s="482">
        <v>63.03</v>
      </c>
      <c r="T85" s="621">
        <v>463</v>
      </c>
      <c r="U85" s="482">
        <v>3.6</v>
      </c>
      <c r="V85" s="621">
        <v>0</v>
      </c>
      <c r="W85" s="482">
        <v>0</v>
      </c>
      <c r="X85" s="621">
        <v>183945</v>
      </c>
      <c r="Y85" s="484">
        <v>1429.82</v>
      </c>
      <c r="Z85" s="621">
        <v>5</v>
      </c>
      <c r="AA85" s="484">
        <v>0.04</v>
      </c>
      <c r="AB85" s="621">
        <v>183950</v>
      </c>
      <c r="AC85" s="484">
        <v>1429.86</v>
      </c>
      <c r="AD85" s="203" t="s">
        <v>18</v>
      </c>
    </row>
    <row r="86" spans="1:30" ht="7.5" customHeight="1" x14ac:dyDescent="0.2">
      <c r="A86" s="183"/>
      <c r="B86" s="475"/>
      <c r="D86" s="30"/>
      <c r="E86" s="475"/>
      <c r="F86" s="621"/>
      <c r="G86" s="482"/>
      <c r="H86" s="621"/>
      <c r="I86" s="482"/>
      <c r="J86" s="621"/>
      <c r="K86" s="482"/>
      <c r="L86" s="621"/>
      <c r="M86" s="482"/>
      <c r="N86" s="621"/>
      <c r="O86" s="492"/>
      <c r="P86" s="626"/>
      <c r="Q86" s="482"/>
      <c r="R86" s="621"/>
      <c r="S86" s="482"/>
      <c r="T86" s="621"/>
      <c r="U86" s="482"/>
      <c r="V86" s="621"/>
      <c r="W86" s="482"/>
      <c r="X86" s="621"/>
      <c r="Y86" s="492"/>
      <c r="Z86" s="621"/>
      <c r="AA86" s="492"/>
      <c r="AB86" s="621"/>
      <c r="AC86" s="492"/>
      <c r="AD86" s="203"/>
    </row>
    <row r="87" spans="1:30" x14ac:dyDescent="0.2">
      <c r="A87" s="183" t="s">
        <v>20</v>
      </c>
      <c r="B87" s="19"/>
      <c r="D87" s="15" t="s">
        <v>630</v>
      </c>
      <c r="E87" s="19"/>
      <c r="F87" s="621"/>
      <c r="G87" s="315"/>
      <c r="H87" s="621"/>
      <c r="I87" s="315"/>
      <c r="J87" s="621"/>
      <c r="K87" s="315"/>
      <c r="L87" s="621"/>
      <c r="M87" s="315"/>
      <c r="N87" s="621"/>
      <c r="O87" s="342"/>
      <c r="P87" s="626"/>
      <c r="Q87" s="315"/>
      <c r="R87" s="621"/>
      <c r="S87" s="315"/>
      <c r="T87" s="621"/>
      <c r="U87" s="315"/>
      <c r="V87" s="621"/>
      <c r="W87" s="191"/>
      <c r="X87" s="621"/>
      <c r="Y87" s="315"/>
      <c r="Z87" s="621"/>
      <c r="AA87" s="315"/>
      <c r="AB87" s="621"/>
      <c r="AC87" s="342"/>
      <c r="AD87" s="20"/>
    </row>
    <row r="88" spans="1:30" x14ac:dyDescent="0.2">
      <c r="B88" s="19"/>
      <c r="D88" s="30" t="s">
        <v>631</v>
      </c>
      <c r="E88" s="19"/>
      <c r="F88" s="621">
        <v>1480</v>
      </c>
      <c r="G88" s="482">
        <v>15.27</v>
      </c>
      <c r="H88" s="621">
        <v>10796</v>
      </c>
      <c r="I88" s="482">
        <v>111.39</v>
      </c>
      <c r="J88" s="621">
        <v>49852</v>
      </c>
      <c r="K88" s="482">
        <v>514.37</v>
      </c>
      <c r="L88" s="621">
        <v>5980</v>
      </c>
      <c r="M88" s="482">
        <v>61.7</v>
      </c>
      <c r="N88" s="621">
        <v>43872</v>
      </c>
      <c r="O88" s="484">
        <v>452.67</v>
      </c>
      <c r="P88" s="626">
        <v>54790</v>
      </c>
      <c r="Q88" s="482">
        <v>565.32000000000005</v>
      </c>
      <c r="R88" s="621">
        <v>6419</v>
      </c>
      <c r="S88" s="482">
        <v>66.23</v>
      </c>
      <c r="T88" s="621">
        <v>291</v>
      </c>
      <c r="U88" s="482">
        <v>3</v>
      </c>
      <c r="V88" s="621">
        <v>0</v>
      </c>
      <c r="W88" s="482">
        <v>0</v>
      </c>
      <c r="X88" s="621">
        <v>117648</v>
      </c>
      <c r="Y88" s="484">
        <v>1213.8900000000001</v>
      </c>
      <c r="Z88" s="621">
        <v>0</v>
      </c>
      <c r="AA88" s="484">
        <v>0</v>
      </c>
      <c r="AB88" s="621">
        <v>117648</v>
      </c>
      <c r="AC88" s="484">
        <v>1213.8900000000001</v>
      </c>
      <c r="AD88" s="203" t="s">
        <v>20</v>
      </c>
    </row>
    <row r="89" spans="1:30" ht="7.5" customHeight="1" x14ac:dyDescent="0.2">
      <c r="A89" s="183"/>
      <c r="B89" s="19"/>
      <c r="D89" s="30"/>
      <c r="E89" s="19"/>
      <c r="F89" s="621"/>
      <c r="G89" s="315"/>
      <c r="H89" s="621"/>
      <c r="I89" s="315"/>
      <c r="J89" s="621"/>
      <c r="K89" s="315"/>
      <c r="L89" s="621"/>
      <c r="M89" s="315"/>
      <c r="N89" s="621"/>
      <c r="O89" s="342"/>
      <c r="P89" s="626"/>
      <c r="Q89" s="315"/>
      <c r="R89" s="621"/>
      <c r="S89" s="315"/>
      <c r="T89" s="621"/>
      <c r="U89" s="315"/>
      <c r="V89" s="621"/>
      <c r="W89" s="191"/>
      <c r="X89" s="621"/>
      <c r="Y89" s="315"/>
      <c r="Z89" s="621"/>
      <c r="AA89" s="191"/>
      <c r="AB89" s="621"/>
      <c r="AC89" s="342"/>
      <c r="AD89" s="203"/>
    </row>
    <row r="90" spans="1:30" ht="7.5" customHeight="1" x14ac:dyDescent="0.2">
      <c r="A90" s="183"/>
      <c r="B90" s="19"/>
      <c r="D90" s="30"/>
      <c r="E90" s="19"/>
      <c r="F90" s="621"/>
      <c r="G90" s="315"/>
      <c r="H90" s="621"/>
      <c r="I90" s="315"/>
      <c r="J90" s="621"/>
      <c r="K90" s="315"/>
      <c r="L90" s="621"/>
      <c r="M90" s="315"/>
      <c r="N90" s="621"/>
      <c r="O90" s="342"/>
      <c r="P90" s="626"/>
      <c r="Q90" s="341"/>
      <c r="R90" s="621"/>
      <c r="S90" s="315"/>
      <c r="T90" s="621"/>
      <c r="U90" s="315"/>
      <c r="V90" s="621"/>
      <c r="W90" s="191"/>
      <c r="X90" s="621"/>
      <c r="Y90" s="315"/>
      <c r="Z90" s="621"/>
      <c r="AA90" s="315"/>
      <c r="AB90" s="621"/>
      <c r="AC90" s="342"/>
      <c r="AD90" s="203"/>
    </row>
    <row r="91" spans="1:30" s="43" customFormat="1" x14ac:dyDescent="0.2">
      <c r="A91" s="186" t="s">
        <v>22</v>
      </c>
      <c r="B91" s="27"/>
      <c r="D91" s="86" t="s">
        <v>23</v>
      </c>
      <c r="E91" s="27"/>
      <c r="F91" s="627">
        <v>8875</v>
      </c>
      <c r="G91" s="483">
        <v>9.34</v>
      </c>
      <c r="H91" s="627">
        <v>108904</v>
      </c>
      <c r="I91" s="483">
        <v>114.57</v>
      </c>
      <c r="J91" s="627">
        <v>555518</v>
      </c>
      <c r="K91" s="483">
        <v>584.4</v>
      </c>
      <c r="L91" s="627">
        <v>62300</v>
      </c>
      <c r="M91" s="483">
        <v>65.540000000000006</v>
      </c>
      <c r="N91" s="627">
        <v>493218</v>
      </c>
      <c r="O91" s="485">
        <v>518.86</v>
      </c>
      <c r="P91" s="634">
        <v>627156</v>
      </c>
      <c r="Q91" s="483">
        <v>659.76</v>
      </c>
      <c r="R91" s="627">
        <v>63052</v>
      </c>
      <c r="S91" s="483">
        <v>66.33</v>
      </c>
      <c r="T91" s="627">
        <v>3360</v>
      </c>
      <c r="U91" s="483">
        <v>3.54</v>
      </c>
      <c r="V91" s="627">
        <v>0</v>
      </c>
      <c r="W91" s="483">
        <v>0</v>
      </c>
      <c r="X91" s="627">
        <v>1304567</v>
      </c>
      <c r="Y91" s="485">
        <v>1372.39</v>
      </c>
      <c r="Z91" s="627">
        <v>87</v>
      </c>
      <c r="AA91" s="485">
        <v>0.09</v>
      </c>
      <c r="AB91" s="627">
        <v>1304654</v>
      </c>
      <c r="AC91" s="485">
        <v>1372.48</v>
      </c>
      <c r="AD91" s="205" t="s">
        <v>22</v>
      </c>
    </row>
    <row r="92" spans="1:30" s="43" customFormat="1" ht="7.5" customHeight="1" x14ac:dyDescent="0.2">
      <c r="A92" s="186"/>
      <c r="B92" s="27"/>
      <c r="D92" s="86"/>
      <c r="E92" s="27"/>
      <c r="F92" s="627"/>
      <c r="G92" s="341"/>
      <c r="H92" s="627"/>
      <c r="I92" s="341"/>
      <c r="J92" s="627"/>
      <c r="K92" s="341"/>
      <c r="L92" s="627"/>
      <c r="M92" s="341"/>
      <c r="N92" s="627"/>
      <c r="O92" s="342"/>
      <c r="P92" s="634"/>
      <c r="Q92" s="341"/>
      <c r="R92" s="627"/>
      <c r="S92" s="341"/>
      <c r="T92" s="627"/>
      <c r="U92" s="341"/>
      <c r="V92" s="627"/>
      <c r="W92" s="341"/>
      <c r="X92" s="627"/>
      <c r="Y92" s="341"/>
      <c r="Z92" s="627"/>
      <c r="AA92" s="341"/>
      <c r="AB92" s="627"/>
      <c r="AC92" s="350"/>
      <c r="AD92" s="205"/>
    </row>
    <row r="93" spans="1:30" s="43" customFormat="1" ht="7.5" customHeight="1" x14ac:dyDescent="0.2">
      <c r="B93" s="27"/>
      <c r="E93" s="27"/>
      <c r="F93" s="627"/>
      <c r="G93" s="341"/>
      <c r="H93" s="627"/>
      <c r="I93" s="341"/>
      <c r="J93" s="627"/>
      <c r="K93" s="341"/>
      <c r="L93" s="627"/>
      <c r="M93" s="341"/>
      <c r="N93" s="627"/>
      <c r="O93" s="342"/>
      <c r="P93" s="634"/>
      <c r="Q93" s="341"/>
      <c r="R93" s="627"/>
      <c r="S93" s="341"/>
      <c r="T93" s="627"/>
      <c r="U93" s="341"/>
      <c r="V93" s="627"/>
      <c r="W93" s="341"/>
      <c r="X93" s="627"/>
      <c r="Y93" s="341"/>
      <c r="Z93" s="627"/>
      <c r="AA93" s="341"/>
      <c r="AB93" s="627"/>
      <c r="AC93" s="350"/>
      <c r="AD93" s="88"/>
    </row>
    <row r="94" spans="1:30" s="43" customFormat="1" x14ac:dyDescent="0.2">
      <c r="A94" s="186" t="s">
        <v>55</v>
      </c>
      <c r="B94" s="27"/>
      <c r="D94" s="86" t="s">
        <v>17</v>
      </c>
      <c r="E94" s="27"/>
      <c r="F94" s="627">
        <v>9514</v>
      </c>
      <c r="G94" s="483">
        <v>5.28</v>
      </c>
      <c r="H94" s="627">
        <v>294633</v>
      </c>
      <c r="I94" s="483">
        <v>163.44</v>
      </c>
      <c r="J94" s="627">
        <v>1455849</v>
      </c>
      <c r="K94" s="483">
        <v>807.59</v>
      </c>
      <c r="L94" s="627">
        <v>136197</v>
      </c>
      <c r="M94" s="483">
        <v>75.55</v>
      </c>
      <c r="N94" s="491">
        <v>1319652</v>
      </c>
      <c r="O94" s="485">
        <v>732.04</v>
      </c>
      <c r="P94" s="634">
        <v>1192712</v>
      </c>
      <c r="Q94" s="483">
        <v>661.62</v>
      </c>
      <c r="R94" s="627">
        <v>192219</v>
      </c>
      <c r="S94" s="483">
        <v>106.63</v>
      </c>
      <c r="T94" s="627">
        <v>6926</v>
      </c>
      <c r="U94" s="483">
        <v>3.84</v>
      </c>
      <c r="V94" s="627">
        <v>1230</v>
      </c>
      <c r="W94" s="483">
        <v>0.68</v>
      </c>
      <c r="X94" s="627">
        <v>3016886</v>
      </c>
      <c r="Y94" s="485">
        <v>1673.53</v>
      </c>
      <c r="Z94" s="627">
        <v>87</v>
      </c>
      <c r="AA94" s="485">
        <v>0.05</v>
      </c>
      <c r="AB94" s="627">
        <v>3016973</v>
      </c>
      <c r="AC94" s="485">
        <v>1673.58</v>
      </c>
      <c r="AD94" s="205" t="s">
        <v>55</v>
      </c>
    </row>
    <row r="95" spans="1:30" ht="6" customHeight="1" x14ac:dyDescent="0.2">
      <c r="A95" s="32"/>
      <c r="B95" s="189"/>
      <c r="C95" s="32"/>
      <c r="D95" s="190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30" ht="9.9499999999999993" customHeight="1" x14ac:dyDescent="0.2"/>
  </sheetData>
  <customSheetViews>
    <customSheetView guid="{FD294D3C-9DEC-4D05-A306-5AF9FB2666E5}" showRuler="0">
      <pageMargins left="0.39370078740157483" right="0.23622047244094491" top="0.6692913385826772" bottom="0.39370078740157483" header="0.51181102362204722" footer="0.51181102362204722"/>
      <pageSetup paperSize="9" scale="92" firstPageNumber="50" orientation="portrait" useFirstPageNumber="1" horizontalDpi="300" verticalDpi="4294967292" r:id="rId1"/>
      <headerFooter alignWithMargins="0">
        <oddHeader>&amp;C&amp;7- 44 -</oddHeader>
      </headerFooter>
    </customSheetView>
    <customSheetView guid="{C84B99BA-4851-4937-BA7B-C599B7BCC20A}" showRuler="0">
      <selection activeCell="U42" sqref="U42"/>
      <pageMargins left="0.39370078740157483" right="0.23622047244094491" top="0.6692913385826772" bottom="0.39370078740157483" header="0.51181102362204722" footer="0.51181102362204722"/>
      <pageSetup paperSize="9" scale="92" firstPageNumber="50" orientation="portrait" useFirstPageNumber="1" horizontalDpi="300" verticalDpi="4294967292" r:id="rId2"/>
      <headerFooter alignWithMargins="0">
        <oddHeader>&amp;C&amp;7- 44 -</oddHeader>
      </headerFooter>
    </customSheetView>
    <customSheetView guid="{1650ECBB-4DEF-4E3D-B6E9-DC34E9B7B942}" showPageBreaks="1" showRuler="0">
      <selection activeCell="U42" sqref="U42"/>
      <pageMargins left="0.39370078740157483" right="0.23622047244094491" top="0.6692913385826772" bottom="0.39370078740157483" header="0.51181102362204722" footer="0.51181102362204722"/>
      <pageSetup paperSize="9" scale="92" firstPageNumber="50" orientation="portrait" useFirstPageNumber="1" horizontalDpi="300" verticalDpi="4294967292" r:id="rId3"/>
      <headerFooter alignWithMargins="0">
        <oddHeader>&amp;C&amp;7- 44 -</oddHeader>
      </headerFooter>
    </customSheetView>
  </customSheetViews>
  <mergeCells count="29">
    <mergeCell ref="J4:O5"/>
    <mergeCell ref="N6:O6"/>
    <mergeCell ref="F54:O54"/>
    <mergeCell ref="C3:E8"/>
    <mergeCell ref="A3:B8"/>
    <mergeCell ref="A10:O10"/>
    <mergeCell ref="A53:O53"/>
    <mergeCell ref="F11:O11"/>
    <mergeCell ref="F7:F8"/>
    <mergeCell ref="H7:H8"/>
    <mergeCell ref="J7:J8"/>
    <mergeCell ref="L7:L8"/>
    <mergeCell ref="N7:N8"/>
    <mergeCell ref="F4:I5"/>
    <mergeCell ref="P10:AD10"/>
    <mergeCell ref="P53:AD53"/>
    <mergeCell ref="P54:AD54"/>
    <mergeCell ref="P7:P8"/>
    <mergeCell ref="R7:R8"/>
    <mergeCell ref="T7:T8"/>
    <mergeCell ref="V7:V8"/>
    <mergeCell ref="X7:X8"/>
    <mergeCell ref="AD3:AD8"/>
    <mergeCell ref="V4:W4"/>
    <mergeCell ref="X4:Y6"/>
    <mergeCell ref="V5:W5"/>
    <mergeCell ref="V6:W6"/>
    <mergeCell ref="Z7:Z8"/>
    <mergeCell ref="AB7:AB8"/>
  </mergeCells>
  <phoneticPr fontId="0" type="noConversion"/>
  <printOptions horizontalCentered="1"/>
  <pageMargins left="0.78740157480314965" right="0.78740157480314965" top="0.59055118110236227" bottom="0.78740157480314965" header="0.51181102362204722" footer="0.39370078740157483"/>
  <pageSetup paperSize="9" scale="84" firstPageNumber="50" orientation="portrait" horizontalDpi="300" verticalDpi="300" r:id="rId4"/>
  <headerFooter alignWithMargins="0">
    <oddFooter>&amp;C44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D94"/>
  <sheetViews>
    <sheetView showRuler="0" zoomScaleNormal="100" workbookViewId="0">
      <selection activeCell="AE1" sqref="AE1"/>
    </sheetView>
  </sheetViews>
  <sheetFormatPr baseColWidth="10" defaultColWidth="12" defaultRowHeight="11.25" x14ac:dyDescent="0.2"/>
  <cols>
    <col min="1" max="1" width="3.83203125" style="15" customWidth="1"/>
    <col min="2" max="3" width="1" style="15" customWidth="1"/>
    <col min="4" max="4" width="27.1640625" style="15" customWidth="1"/>
    <col min="5" max="5" width="1" style="15" customWidth="1"/>
    <col min="6" max="6" width="8.6640625" style="15" customWidth="1"/>
    <col min="7" max="7" width="8.5" style="15" customWidth="1"/>
    <col min="8" max="8" width="9.33203125" style="15" customWidth="1"/>
    <col min="9" max="9" width="9.1640625" style="15" customWidth="1"/>
    <col min="10" max="10" width="10.83203125" style="15" customWidth="1"/>
    <col min="11" max="12" width="9.6640625" style="15" customWidth="1"/>
    <col min="13" max="13" width="9.33203125" style="15" customWidth="1"/>
    <col min="14" max="14" width="10.33203125" style="15" customWidth="1"/>
    <col min="15" max="15" width="9.33203125" style="15" customWidth="1"/>
    <col min="16" max="16" width="11.33203125" style="15" customWidth="1"/>
    <col min="17" max="29" width="12" style="15"/>
    <col min="30" max="30" width="4.33203125" style="15" bestFit="1" customWidth="1"/>
    <col min="31" max="16384" width="12" style="15"/>
  </cols>
  <sheetData>
    <row r="1" spans="1:30" ht="12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95" t="s">
        <v>1067</v>
      </c>
      <c r="P1" s="206" t="s">
        <v>1152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</row>
    <row r="2" spans="1:30" ht="6" customHeight="1" x14ac:dyDescent="0.2"/>
    <row r="3" spans="1:30" x14ac:dyDescent="0.2">
      <c r="A3" s="818" t="s">
        <v>31</v>
      </c>
      <c r="B3" s="719"/>
      <c r="C3" s="714" t="s">
        <v>0</v>
      </c>
      <c r="D3" s="715"/>
      <c r="E3" s="719"/>
      <c r="F3" s="272" t="s">
        <v>42</v>
      </c>
      <c r="G3" s="272"/>
      <c r="H3" s="272"/>
      <c r="I3" s="272"/>
      <c r="J3" s="272"/>
      <c r="K3" s="272"/>
      <c r="L3" s="272"/>
      <c r="M3" s="272"/>
      <c r="N3" s="272"/>
      <c r="O3" s="272"/>
      <c r="P3" s="272" t="s">
        <v>76</v>
      </c>
      <c r="Q3" s="272"/>
      <c r="R3" s="272"/>
      <c r="S3" s="272"/>
      <c r="T3" s="272"/>
      <c r="U3" s="272"/>
      <c r="V3" s="272"/>
      <c r="W3" s="272"/>
      <c r="X3" s="272"/>
      <c r="Y3" s="334"/>
      <c r="Z3" s="113"/>
      <c r="AA3" s="16"/>
      <c r="AB3" s="113"/>
      <c r="AC3" s="16"/>
      <c r="AD3" s="810" t="s">
        <v>31</v>
      </c>
    </row>
    <row r="4" spans="1:30" x14ac:dyDescent="0.2">
      <c r="A4" s="819"/>
      <c r="B4" s="732"/>
      <c r="C4" s="811"/>
      <c r="D4" s="731"/>
      <c r="E4" s="732"/>
      <c r="F4" s="714" t="s">
        <v>28</v>
      </c>
      <c r="G4" s="715"/>
      <c r="H4" s="715"/>
      <c r="I4" s="719"/>
      <c r="J4" s="714" t="s">
        <v>29</v>
      </c>
      <c r="K4" s="715"/>
      <c r="L4" s="715"/>
      <c r="M4" s="715"/>
      <c r="N4" s="715"/>
      <c r="O4" s="715"/>
      <c r="P4" s="48" t="s">
        <v>34</v>
      </c>
      <c r="Q4" s="200"/>
      <c r="R4" s="48" t="s">
        <v>34</v>
      </c>
      <c r="S4" s="200"/>
      <c r="U4" s="692"/>
      <c r="V4" s="925" t="s">
        <v>627</v>
      </c>
      <c r="W4" s="926"/>
      <c r="X4" s="810" t="s">
        <v>78</v>
      </c>
      <c r="Y4" s="719"/>
      <c r="Z4" s="48" t="s">
        <v>120</v>
      </c>
      <c r="AA4" s="200"/>
      <c r="AB4" s="48" t="s">
        <v>121</v>
      </c>
      <c r="AC4" s="200"/>
      <c r="AD4" s="811"/>
    </row>
    <row r="5" spans="1:30" x14ac:dyDescent="0.2">
      <c r="A5" s="819"/>
      <c r="B5" s="732"/>
      <c r="C5" s="811"/>
      <c r="D5" s="731"/>
      <c r="E5" s="732"/>
      <c r="F5" s="716"/>
      <c r="G5" s="717"/>
      <c r="H5" s="717"/>
      <c r="I5" s="720"/>
      <c r="J5" s="716"/>
      <c r="K5" s="717"/>
      <c r="L5" s="717"/>
      <c r="M5" s="717"/>
      <c r="N5" s="717"/>
      <c r="O5" s="717"/>
      <c r="P5" s="48" t="s">
        <v>37</v>
      </c>
      <c r="Q5" s="200"/>
      <c r="R5" s="48" t="s">
        <v>37</v>
      </c>
      <c r="S5" s="200"/>
      <c r="T5" s="811" t="s">
        <v>35</v>
      </c>
      <c r="U5" s="732"/>
      <c r="V5" s="811" t="s">
        <v>38</v>
      </c>
      <c r="W5" s="922"/>
      <c r="X5" s="811"/>
      <c r="Y5" s="732"/>
      <c r="Z5" s="48" t="s">
        <v>122</v>
      </c>
      <c r="AA5" s="200"/>
      <c r="AB5" s="48" t="s">
        <v>123</v>
      </c>
      <c r="AC5" s="200"/>
      <c r="AD5" s="811"/>
    </row>
    <row r="6" spans="1:30" x14ac:dyDescent="0.2">
      <c r="A6" s="819"/>
      <c r="B6" s="732"/>
      <c r="C6" s="811"/>
      <c r="D6" s="731"/>
      <c r="E6" s="732"/>
      <c r="F6" s="39" t="s">
        <v>1</v>
      </c>
      <c r="G6" s="182"/>
      <c r="H6" s="39" t="s">
        <v>2</v>
      </c>
      <c r="I6" s="182"/>
      <c r="J6" s="39" t="s">
        <v>3</v>
      </c>
      <c r="K6" s="182"/>
      <c r="L6" s="39" t="s">
        <v>4</v>
      </c>
      <c r="M6" s="182"/>
      <c r="N6" s="698" t="s">
        <v>5</v>
      </c>
      <c r="O6" s="699"/>
      <c r="P6" s="39" t="s">
        <v>39</v>
      </c>
      <c r="Q6" s="182"/>
      <c r="R6" s="39" t="s">
        <v>79</v>
      </c>
      <c r="S6" s="182"/>
      <c r="T6" s="72"/>
      <c r="U6" s="691"/>
      <c r="V6" s="716" t="s">
        <v>41</v>
      </c>
      <c r="W6" s="923"/>
      <c r="X6" s="716"/>
      <c r="Y6" s="720"/>
      <c r="Z6" s="72"/>
      <c r="AA6" s="691"/>
      <c r="AB6" s="72"/>
      <c r="AC6" s="691"/>
      <c r="AD6" s="811"/>
    </row>
    <row r="7" spans="1:30" x14ac:dyDescent="0.2">
      <c r="A7" s="819"/>
      <c r="B7" s="732"/>
      <c r="C7" s="811"/>
      <c r="D7" s="731"/>
      <c r="E7" s="732"/>
      <c r="F7" s="812" t="s">
        <v>30</v>
      </c>
      <c r="G7" s="353" t="s">
        <v>32</v>
      </c>
      <c r="H7" s="812" t="s">
        <v>30</v>
      </c>
      <c r="I7" s="353" t="s">
        <v>32</v>
      </c>
      <c r="J7" s="812" t="s">
        <v>30</v>
      </c>
      <c r="K7" s="353" t="s">
        <v>32</v>
      </c>
      <c r="L7" s="812" t="s">
        <v>30</v>
      </c>
      <c r="M7" s="353" t="s">
        <v>32</v>
      </c>
      <c r="N7" s="812" t="s">
        <v>30</v>
      </c>
      <c r="O7" s="354" t="s">
        <v>32</v>
      </c>
      <c r="P7" s="719" t="s">
        <v>30</v>
      </c>
      <c r="Q7" s="200" t="s">
        <v>32</v>
      </c>
      <c r="R7" s="719" t="s">
        <v>30</v>
      </c>
      <c r="S7" s="200" t="s">
        <v>32</v>
      </c>
      <c r="T7" s="719" t="s">
        <v>30</v>
      </c>
      <c r="U7" s="200" t="s">
        <v>32</v>
      </c>
      <c r="V7" s="719" t="s">
        <v>30</v>
      </c>
      <c r="W7" s="200" t="s">
        <v>32</v>
      </c>
      <c r="X7" s="719" t="s">
        <v>30</v>
      </c>
      <c r="Y7" s="200" t="s">
        <v>32</v>
      </c>
      <c r="Z7" s="719" t="s">
        <v>30</v>
      </c>
      <c r="AA7" s="200" t="s">
        <v>32</v>
      </c>
      <c r="AB7" s="719" t="s">
        <v>30</v>
      </c>
      <c r="AC7" s="200" t="s">
        <v>32</v>
      </c>
      <c r="AD7" s="811"/>
    </row>
    <row r="8" spans="1:30" x14ac:dyDescent="0.2">
      <c r="A8" s="717"/>
      <c r="B8" s="720"/>
      <c r="C8" s="716"/>
      <c r="D8" s="717"/>
      <c r="E8" s="720"/>
      <c r="F8" s="711"/>
      <c r="G8" s="182" t="s">
        <v>33</v>
      </c>
      <c r="H8" s="711"/>
      <c r="I8" s="182" t="s">
        <v>33</v>
      </c>
      <c r="J8" s="711"/>
      <c r="K8" s="182" t="s">
        <v>33</v>
      </c>
      <c r="L8" s="711"/>
      <c r="M8" s="182" t="s">
        <v>33</v>
      </c>
      <c r="N8" s="711"/>
      <c r="O8" s="39" t="s">
        <v>33</v>
      </c>
      <c r="P8" s="720"/>
      <c r="Q8" s="182" t="s">
        <v>33</v>
      </c>
      <c r="R8" s="720"/>
      <c r="S8" s="182" t="s">
        <v>33</v>
      </c>
      <c r="T8" s="720"/>
      <c r="U8" s="182" t="s">
        <v>33</v>
      </c>
      <c r="V8" s="720"/>
      <c r="W8" s="182" t="s">
        <v>33</v>
      </c>
      <c r="X8" s="720"/>
      <c r="Y8" s="182" t="s">
        <v>33</v>
      </c>
      <c r="Z8" s="720"/>
      <c r="AA8" s="182" t="s">
        <v>33</v>
      </c>
      <c r="AB8" s="720"/>
      <c r="AC8" s="182" t="s">
        <v>33</v>
      </c>
      <c r="AD8" s="716"/>
    </row>
    <row r="9" spans="1:30" x14ac:dyDescent="0.2">
      <c r="A9" s="14"/>
      <c r="B9" s="14"/>
      <c r="C9" s="14"/>
      <c r="D9" s="14"/>
      <c r="E9" s="14"/>
      <c r="F9" s="14"/>
      <c r="G9" s="37"/>
      <c r="H9" s="14"/>
      <c r="I9" s="37"/>
      <c r="J9" s="14"/>
      <c r="K9" s="37"/>
      <c r="L9" s="14"/>
      <c r="M9" s="37"/>
    </row>
    <row r="10" spans="1:30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48"/>
      <c r="O10" s="48"/>
      <c r="P10" s="705"/>
      <c r="Q10" s="705"/>
      <c r="R10" s="705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87"/>
    </row>
    <row r="11" spans="1:30" x14ac:dyDescent="0.2">
      <c r="A11" s="263"/>
      <c r="B11" s="263"/>
      <c r="C11" s="263"/>
      <c r="D11" s="263"/>
      <c r="E11" s="263"/>
      <c r="F11" s="705" t="s">
        <v>124</v>
      </c>
      <c r="G11" s="705"/>
      <c r="H11" s="705"/>
      <c r="I11" s="705"/>
      <c r="J11" s="705"/>
      <c r="K11" s="705"/>
      <c r="L11" s="705"/>
      <c r="M11" s="705"/>
      <c r="N11" s="705"/>
      <c r="O11" s="705"/>
      <c r="P11" s="705" t="s">
        <v>124</v>
      </c>
      <c r="Q11" s="705"/>
      <c r="R11" s="705"/>
      <c r="S11" s="705"/>
      <c r="T11" s="705"/>
      <c r="U11" s="705"/>
      <c r="V11" s="705"/>
      <c r="W11" s="705"/>
      <c r="X11" s="705"/>
      <c r="Y11" s="705"/>
      <c r="Z11" s="705"/>
      <c r="AA11" s="705"/>
      <c r="AB11" s="705"/>
      <c r="AC11" s="705"/>
      <c r="AD11" s="705"/>
    </row>
    <row r="12" spans="1:30" x14ac:dyDescent="0.2">
      <c r="A12" s="474"/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  <c r="AA12" s="682"/>
      <c r="AB12" s="682"/>
      <c r="AC12" s="682"/>
      <c r="AD12" s="682"/>
    </row>
    <row r="13" spans="1:30" x14ac:dyDescent="0.2">
      <c r="A13" s="52"/>
      <c r="B13" s="52"/>
      <c r="C13" s="311"/>
      <c r="D13" s="82" t="s">
        <v>7</v>
      </c>
      <c r="E13" s="87"/>
      <c r="F13" s="52"/>
      <c r="G13" s="52"/>
      <c r="H13" s="52"/>
      <c r="I13" s="52"/>
      <c r="J13" s="52"/>
      <c r="K13" s="52"/>
      <c r="L13" s="52"/>
      <c r="M13" s="52"/>
    </row>
    <row r="14" spans="1:30" ht="7.15" customHeight="1" x14ac:dyDescent="0.2">
      <c r="C14" s="20"/>
      <c r="D14" s="14"/>
    </row>
    <row r="15" spans="1:30" x14ac:dyDescent="0.2">
      <c r="A15" s="183" t="s">
        <v>8</v>
      </c>
      <c r="B15" s="19"/>
      <c r="D15" s="30" t="s">
        <v>125</v>
      </c>
      <c r="E15" s="19"/>
      <c r="F15" s="621">
        <v>20</v>
      </c>
      <c r="G15" s="482">
        <v>0.27</v>
      </c>
      <c r="H15" s="621">
        <v>13696</v>
      </c>
      <c r="I15" s="482">
        <v>189.82</v>
      </c>
      <c r="J15" s="621">
        <v>61477</v>
      </c>
      <c r="K15" s="482">
        <v>852.04</v>
      </c>
      <c r="L15" s="621">
        <v>5359</v>
      </c>
      <c r="M15" s="482">
        <v>74.27</v>
      </c>
      <c r="N15" s="621">
        <v>56119</v>
      </c>
      <c r="O15" s="484">
        <v>777.77</v>
      </c>
      <c r="P15" s="626">
        <v>45684</v>
      </c>
      <c r="Q15" s="482">
        <v>633.15</v>
      </c>
      <c r="R15" s="621">
        <v>10820</v>
      </c>
      <c r="S15" s="482">
        <v>149.96</v>
      </c>
      <c r="T15" s="621">
        <v>116</v>
      </c>
      <c r="U15" s="482">
        <v>1.61</v>
      </c>
      <c r="V15" s="621">
        <v>0</v>
      </c>
      <c r="W15" s="482">
        <v>0</v>
      </c>
      <c r="X15" s="621">
        <v>126455</v>
      </c>
      <c r="Y15" s="484">
        <v>1752.59</v>
      </c>
      <c r="Z15" s="621">
        <v>0</v>
      </c>
      <c r="AA15" s="484">
        <v>0</v>
      </c>
      <c r="AB15" s="621">
        <v>126455</v>
      </c>
      <c r="AC15" s="484">
        <v>1752.59</v>
      </c>
      <c r="AD15" s="203" t="s">
        <v>8</v>
      </c>
    </row>
    <row r="16" spans="1:30" ht="7.15" customHeight="1" x14ac:dyDescent="0.2">
      <c r="B16" s="19"/>
      <c r="E16" s="19"/>
      <c r="F16" s="621"/>
      <c r="G16" s="315"/>
      <c r="H16" s="621"/>
      <c r="I16" s="315"/>
      <c r="J16" s="621"/>
      <c r="K16" s="315"/>
      <c r="L16" s="621"/>
      <c r="M16" s="315"/>
      <c r="N16" s="621"/>
      <c r="O16" s="342"/>
      <c r="P16" s="626"/>
      <c r="Q16" s="315"/>
      <c r="R16" s="621"/>
      <c r="S16" s="315"/>
      <c r="T16" s="621"/>
      <c r="U16" s="315"/>
      <c r="V16" s="621"/>
      <c r="W16" s="191"/>
      <c r="X16" s="621"/>
      <c r="Y16" s="315"/>
      <c r="Z16" s="621"/>
      <c r="AA16" s="191"/>
      <c r="AB16" s="621"/>
      <c r="AC16" s="342"/>
      <c r="AD16" s="20"/>
    </row>
    <row r="17" spans="1:30" x14ac:dyDescent="0.2">
      <c r="A17" s="183" t="s">
        <v>10</v>
      </c>
      <c r="B17" s="19"/>
      <c r="D17" s="30" t="s">
        <v>126</v>
      </c>
      <c r="E17" s="19"/>
      <c r="F17" s="621">
        <v>24</v>
      </c>
      <c r="G17" s="482">
        <v>0.44</v>
      </c>
      <c r="H17" s="621">
        <v>11583</v>
      </c>
      <c r="I17" s="482">
        <v>212.76</v>
      </c>
      <c r="J17" s="621">
        <v>53639</v>
      </c>
      <c r="K17" s="482">
        <v>985.25</v>
      </c>
      <c r="L17" s="621">
        <v>4901</v>
      </c>
      <c r="M17" s="482">
        <v>90.02</v>
      </c>
      <c r="N17" s="621">
        <v>48738</v>
      </c>
      <c r="O17" s="484">
        <v>895.22</v>
      </c>
      <c r="P17" s="626">
        <v>28052</v>
      </c>
      <c r="Q17" s="482">
        <v>515.26</v>
      </c>
      <c r="R17" s="621">
        <v>12838</v>
      </c>
      <c r="S17" s="482">
        <v>235.81</v>
      </c>
      <c r="T17" s="621">
        <v>100</v>
      </c>
      <c r="U17" s="482">
        <v>1.83</v>
      </c>
      <c r="V17" s="621">
        <v>0</v>
      </c>
      <c r="W17" s="482">
        <v>0</v>
      </c>
      <c r="X17" s="621">
        <v>101335</v>
      </c>
      <c r="Y17" s="484">
        <v>1861.34</v>
      </c>
      <c r="Z17" s="621">
        <v>0</v>
      </c>
      <c r="AA17" s="484">
        <v>0</v>
      </c>
      <c r="AB17" s="621">
        <v>101335</v>
      </c>
      <c r="AC17" s="484">
        <v>1861.34</v>
      </c>
      <c r="AD17" s="203" t="s">
        <v>10</v>
      </c>
    </row>
    <row r="18" spans="1:30" ht="7.15" customHeight="1" x14ac:dyDescent="0.2">
      <c r="B18" s="19"/>
      <c r="E18" s="19"/>
      <c r="F18" s="621"/>
      <c r="G18" s="476"/>
      <c r="H18" s="621"/>
      <c r="I18" s="476"/>
      <c r="J18" s="621"/>
      <c r="K18" s="476"/>
      <c r="L18" s="621"/>
      <c r="M18" s="476"/>
      <c r="N18" s="621"/>
      <c r="O18" s="479"/>
      <c r="P18" s="626"/>
      <c r="Q18" s="315"/>
      <c r="R18" s="621"/>
      <c r="S18" s="315"/>
      <c r="T18" s="621"/>
      <c r="U18" s="315"/>
      <c r="V18" s="621"/>
      <c r="W18" s="191"/>
      <c r="X18" s="621"/>
      <c r="Y18" s="315"/>
      <c r="Z18" s="621"/>
      <c r="AA18" s="191"/>
      <c r="AB18" s="621"/>
      <c r="AC18" s="342"/>
      <c r="AD18" s="20"/>
    </row>
    <row r="19" spans="1:30" x14ac:dyDescent="0.2">
      <c r="A19" s="183" t="s">
        <v>12</v>
      </c>
      <c r="B19" s="19"/>
      <c r="D19" s="30" t="s">
        <v>127</v>
      </c>
      <c r="E19" s="19"/>
      <c r="F19" s="621">
        <v>84</v>
      </c>
      <c r="G19" s="482">
        <v>0.65</v>
      </c>
      <c r="H19" s="621">
        <v>24515</v>
      </c>
      <c r="I19" s="482">
        <v>191.78</v>
      </c>
      <c r="J19" s="621">
        <v>110088</v>
      </c>
      <c r="K19" s="482">
        <v>861.22</v>
      </c>
      <c r="L19" s="621">
        <v>9795</v>
      </c>
      <c r="M19" s="482">
        <v>76.62</v>
      </c>
      <c r="N19" s="621">
        <v>100294</v>
      </c>
      <c r="O19" s="484">
        <v>784.6</v>
      </c>
      <c r="P19" s="626">
        <v>83757</v>
      </c>
      <c r="Q19" s="482">
        <v>655.23</v>
      </c>
      <c r="R19" s="621">
        <v>19782</v>
      </c>
      <c r="S19" s="482">
        <v>154.76</v>
      </c>
      <c r="T19" s="621">
        <v>392</v>
      </c>
      <c r="U19" s="482">
        <v>3.07</v>
      </c>
      <c r="V19" s="621">
        <v>0</v>
      </c>
      <c r="W19" s="482">
        <v>0</v>
      </c>
      <c r="X19" s="621">
        <v>228824</v>
      </c>
      <c r="Y19" s="484">
        <v>1790.09</v>
      </c>
      <c r="Z19" s="621">
        <v>0</v>
      </c>
      <c r="AA19" s="484">
        <v>0</v>
      </c>
      <c r="AB19" s="621">
        <v>228824</v>
      </c>
      <c r="AC19" s="484">
        <v>1790.09</v>
      </c>
      <c r="AD19" s="203" t="s">
        <v>12</v>
      </c>
    </row>
    <row r="20" spans="1:30" ht="7.15" customHeight="1" x14ac:dyDescent="0.2">
      <c r="A20" s="183"/>
      <c r="B20" s="19"/>
      <c r="D20" s="30"/>
      <c r="E20" s="19"/>
      <c r="F20" s="621"/>
      <c r="G20" s="315"/>
      <c r="H20" s="621"/>
      <c r="I20" s="315"/>
      <c r="J20" s="621"/>
      <c r="K20" s="315"/>
      <c r="L20" s="621"/>
      <c r="M20" s="315"/>
      <c r="N20" s="621"/>
      <c r="O20" s="342"/>
      <c r="P20" s="626"/>
      <c r="Q20" s="315"/>
      <c r="R20" s="621"/>
      <c r="S20" s="315"/>
      <c r="T20" s="621"/>
      <c r="U20" s="315"/>
      <c r="V20" s="621"/>
      <c r="W20" s="191"/>
      <c r="X20" s="621"/>
      <c r="Y20" s="315"/>
      <c r="Z20" s="621"/>
      <c r="AA20" s="191"/>
      <c r="AB20" s="621"/>
      <c r="AC20" s="342"/>
      <c r="AD20" s="203"/>
    </row>
    <row r="21" spans="1:30" s="43" customFormat="1" x14ac:dyDescent="0.2">
      <c r="A21" s="186" t="s">
        <v>14</v>
      </c>
      <c r="B21" s="27"/>
      <c r="D21" s="86" t="s">
        <v>23</v>
      </c>
      <c r="E21" s="27"/>
      <c r="F21" s="627">
        <v>127</v>
      </c>
      <c r="G21" s="483">
        <v>0.5</v>
      </c>
      <c r="H21" s="627">
        <v>49794</v>
      </c>
      <c r="I21" s="483">
        <v>195.71</v>
      </c>
      <c r="J21" s="627">
        <v>225204</v>
      </c>
      <c r="K21" s="483">
        <v>885.16</v>
      </c>
      <c r="L21" s="627">
        <v>20054</v>
      </c>
      <c r="M21" s="483">
        <v>78.819999999999993</v>
      </c>
      <c r="N21" s="627">
        <v>205150</v>
      </c>
      <c r="O21" s="485">
        <v>806.33</v>
      </c>
      <c r="P21" s="634">
        <v>157493</v>
      </c>
      <c r="Q21" s="483">
        <v>619.02</v>
      </c>
      <c r="R21" s="627">
        <v>43440</v>
      </c>
      <c r="S21" s="483">
        <v>170.74</v>
      </c>
      <c r="T21" s="627">
        <v>608</v>
      </c>
      <c r="U21" s="483">
        <v>2.39</v>
      </c>
      <c r="V21" s="627">
        <v>0</v>
      </c>
      <c r="W21" s="483">
        <v>0</v>
      </c>
      <c r="X21" s="627">
        <v>456614</v>
      </c>
      <c r="Y21" s="485">
        <v>1794.7</v>
      </c>
      <c r="Z21" s="627">
        <v>0</v>
      </c>
      <c r="AA21" s="485">
        <v>0</v>
      </c>
      <c r="AB21" s="627">
        <v>456614</v>
      </c>
      <c r="AC21" s="485">
        <v>1794.7</v>
      </c>
      <c r="AD21" s="205" t="s">
        <v>14</v>
      </c>
    </row>
    <row r="22" spans="1:30" ht="7.15" customHeight="1" x14ac:dyDescent="0.2">
      <c r="A22" s="183"/>
      <c r="B22" s="19"/>
      <c r="D22" s="30"/>
      <c r="E22" s="19"/>
      <c r="F22" s="621"/>
      <c r="G22" s="315"/>
      <c r="H22" s="621"/>
      <c r="I22" s="315"/>
      <c r="J22" s="621"/>
      <c r="K22" s="315"/>
      <c r="L22" s="621"/>
      <c r="M22" s="315"/>
      <c r="N22" s="621"/>
      <c r="O22" s="342"/>
      <c r="P22" s="626"/>
      <c r="Q22" s="315"/>
      <c r="R22" s="621"/>
      <c r="S22" s="315"/>
      <c r="T22" s="621"/>
      <c r="U22" s="315"/>
      <c r="V22" s="621"/>
      <c r="W22" s="692"/>
      <c r="X22" s="621"/>
      <c r="Y22" s="315"/>
      <c r="Z22" s="621"/>
      <c r="AA22" s="692"/>
      <c r="AB22" s="621"/>
      <c r="AC22" s="14"/>
      <c r="AD22" s="203"/>
    </row>
    <row r="23" spans="1:30" ht="7.15" customHeight="1" x14ac:dyDescent="0.2">
      <c r="B23" s="19"/>
      <c r="E23" s="19"/>
      <c r="F23" s="621"/>
      <c r="G23" s="315"/>
      <c r="H23" s="621"/>
      <c r="I23" s="315"/>
      <c r="J23" s="621"/>
      <c r="K23" s="315"/>
      <c r="L23" s="621"/>
      <c r="M23" s="315"/>
      <c r="N23" s="621"/>
      <c r="O23" s="342"/>
      <c r="P23" s="626"/>
      <c r="Q23" s="315"/>
      <c r="R23" s="621"/>
      <c r="S23" s="315"/>
      <c r="T23" s="621"/>
      <c r="U23" s="315"/>
      <c r="V23" s="621"/>
      <c r="W23" s="692"/>
      <c r="X23" s="621"/>
      <c r="Y23" s="315"/>
      <c r="Z23" s="621"/>
      <c r="AA23" s="692"/>
      <c r="AB23" s="621"/>
      <c r="AC23" s="14"/>
      <c r="AD23" s="20"/>
    </row>
    <row r="24" spans="1:30" x14ac:dyDescent="0.2">
      <c r="B24" s="19"/>
      <c r="D24" s="43" t="s">
        <v>24</v>
      </c>
      <c r="E24" s="19"/>
      <c r="F24" s="621"/>
      <c r="G24" s="315"/>
      <c r="H24" s="621"/>
      <c r="I24" s="315"/>
      <c r="J24" s="621"/>
      <c r="K24" s="315"/>
      <c r="L24" s="621"/>
      <c r="M24" s="315"/>
      <c r="N24" s="621"/>
      <c r="O24" s="342"/>
      <c r="P24" s="626"/>
      <c r="Q24" s="315"/>
      <c r="R24" s="621"/>
      <c r="S24" s="315"/>
      <c r="T24" s="621"/>
      <c r="U24" s="315"/>
      <c r="V24" s="621"/>
      <c r="W24" s="692"/>
      <c r="X24" s="621"/>
      <c r="Y24" s="315"/>
      <c r="Z24" s="621"/>
      <c r="AA24" s="692"/>
      <c r="AB24" s="621"/>
      <c r="AC24" s="14"/>
      <c r="AD24" s="20"/>
    </row>
    <row r="25" spans="1:30" ht="7.15" customHeight="1" x14ac:dyDescent="0.2">
      <c r="B25" s="19"/>
      <c r="E25" s="19"/>
      <c r="F25" s="621"/>
      <c r="G25" s="315"/>
      <c r="H25" s="621"/>
      <c r="I25" s="315"/>
      <c r="J25" s="621"/>
      <c r="K25" s="315"/>
      <c r="L25" s="621"/>
      <c r="M25" s="315"/>
      <c r="N25" s="621"/>
      <c r="O25" s="342"/>
      <c r="P25" s="626"/>
      <c r="Q25" s="315"/>
      <c r="R25" s="621"/>
      <c r="S25" s="315"/>
      <c r="T25" s="621"/>
      <c r="U25" s="315"/>
      <c r="V25" s="621"/>
      <c r="W25" s="692"/>
      <c r="X25" s="621"/>
      <c r="Y25" s="315"/>
      <c r="Z25" s="621"/>
      <c r="AA25" s="692"/>
      <c r="AB25" s="621"/>
      <c r="AC25" s="14"/>
      <c r="AD25" s="20"/>
    </row>
    <row r="26" spans="1:30" x14ac:dyDescent="0.2">
      <c r="A26" s="183" t="s">
        <v>8</v>
      </c>
      <c r="B26" s="19"/>
      <c r="D26" s="30" t="s">
        <v>125</v>
      </c>
      <c r="E26" s="19"/>
      <c r="F26" s="621">
        <v>339</v>
      </c>
      <c r="G26" s="482">
        <v>1.91</v>
      </c>
      <c r="H26" s="621">
        <v>20497</v>
      </c>
      <c r="I26" s="482">
        <v>115.75</v>
      </c>
      <c r="J26" s="621">
        <v>99607</v>
      </c>
      <c r="K26" s="482">
        <v>562.5</v>
      </c>
      <c r="L26" s="621">
        <v>11230</v>
      </c>
      <c r="M26" s="482">
        <v>63.42</v>
      </c>
      <c r="N26" s="621">
        <v>88378</v>
      </c>
      <c r="O26" s="484">
        <v>499.08</v>
      </c>
      <c r="P26" s="626">
        <v>119134</v>
      </c>
      <c r="Q26" s="482">
        <v>672.77</v>
      </c>
      <c r="R26" s="621">
        <v>11705</v>
      </c>
      <c r="S26" s="482">
        <v>66.099999999999994</v>
      </c>
      <c r="T26" s="621">
        <v>542</v>
      </c>
      <c r="U26" s="482">
        <v>3.06</v>
      </c>
      <c r="V26" s="621">
        <v>0</v>
      </c>
      <c r="W26" s="482">
        <v>0</v>
      </c>
      <c r="X26" s="621">
        <v>240594</v>
      </c>
      <c r="Y26" s="484">
        <v>1358.68</v>
      </c>
      <c r="Z26" s="621">
        <v>66</v>
      </c>
      <c r="AA26" s="484">
        <v>0.38</v>
      </c>
      <c r="AB26" s="621">
        <v>240661</v>
      </c>
      <c r="AC26" s="484">
        <v>1359.05</v>
      </c>
      <c r="AD26" s="203" t="s">
        <v>8</v>
      </c>
    </row>
    <row r="27" spans="1:30" ht="7.15" customHeight="1" x14ac:dyDescent="0.2">
      <c r="B27" s="19"/>
      <c r="E27" s="19"/>
      <c r="F27" s="621"/>
      <c r="G27" s="315"/>
      <c r="H27" s="621"/>
      <c r="I27" s="315"/>
      <c r="J27" s="621"/>
      <c r="K27" s="315"/>
      <c r="L27" s="621"/>
      <c r="M27" s="315"/>
      <c r="N27" s="621"/>
      <c r="O27" s="342"/>
      <c r="P27" s="626"/>
      <c r="Q27" s="315"/>
      <c r="R27" s="621"/>
      <c r="S27" s="315"/>
      <c r="T27" s="621"/>
      <c r="U27" s="315"/>
      <c r="V27" s="621"/>
      <c r="W27" s="191"/>
      <c r="X27" s="621"/>
      <c r="Y27" s="315"/>
      <c r="Z27" s="621"/>
      <c r="AA27" s="336"/>
      <c r="AB27" s="621"/>
      <c r="AC27" s="342"/>
      <c r="AD27" s="20"/>
    </row>
    <row r="28" spans="1:30" x14ac:dyDescent="0.2">
      <c r="A28" s="183" t="s">
        <v>10</v>
      </c>
      <c r="B28" s="19"/>
      <c r="D28" s="30" t="s">
        <v>128</v>
      </c>
      <c r="E28" s="19"/>
      <c r="F28" s="621">
        <v>782</v>
      </c>
      <c r="G28" s="482">
        <v>7.47</v>
      </c>
      <c r="H28" s="621">
        <v>13236</v>
      </c>
      <c r="I28" s="482">
        <v>126.54</v>
      </c>
      <c r="J28" s="621">
        <v>48561</v>
      </c>
      <c r="K28" s="482">
        <v>464.26</v>
      </c>
      <c r="L28" s="621">
        <v>4996</v>
      </c>
      <c r="M28" s="482">
        <v>47.76</v>
      </c>
      <c r="N28" s="621">
        <v>43565</v>
      </c>
      <c r="O28" s="484">
        <v>416.5</v>
      </c>
      <c r="P28" s="626">
        <v>55411</v>
      </c>
      <c r="Q28" s="482">
        <v>529.74</v>
      </c>
      <c r="R28" s="621">
        <v>6700</v>
      </c>
      <c r="S28" s="482">
        <v>64.05</v>
      </c>
      <c r="T28" s="621">
        <v>280</v>
      </c>
      <c r="U28" s="482">
        <v>2.68</v>
      </c>
      <c r="V28" s="621">
        <v>0</v>
      </c>
      <c r="W28" s="482">
        <v>0</v>
      </c>
      <c r="X28" s="621">
        <v>119974</v>
      </c>
      <c r="Y28" s="484">
        <v>1146.99</v>
      </c>
      <c r="Z28" s="621">
        <v>36</v>
      </c>
      <c r="AA28" s="484">
        <v>0.35</v>
      </c>
      <c r="AB28" s="621">
        <v>120010</v>
      </c>
      <c r="AC28" s="484">
        <v>1147.33</v>
      </c>
      <c r="AD28" s="203" t="s">
        <v>10</v>
      </c>
    </row>
    <row r="29" spans="1:30" ht="7.15" customHeight="1" x14ac:dyDescent="0.2">
      <c r="B29" s="19"/>
      <c r="E29" s="19"/>
      <c r="F29" s="621"/>
      <c r="G29" s="476"/>
      <c r="H29" s="621"/>
      <c r="I29" s="476"/>
      <c r="J29" s="621"/>
      <c r="K29" s="476"/>
      <c r="L29" s="621"/>
      <c r="M29" s="476"/>
      <c r="N29" s="621"/>
      <c r="O29" s="479"/>
      <c r="P29" s="626"/>
      <c r="Q29" s="315"/>
      <c r="R29" s="621"/>
      <c r="S29" s="315"/>
      <c r="T29" s="621"/>
      <c r="U29" s="315"/>
      <c r="V29" s="621"/>
      <c r="W29" s="191"/>
      <c r="X29" s="621"/>
      <c r="Y29" s="315"/>
      <c r="Z29" s="621"/>
      <c r="AA29" s="191"/>
      <c r="AB29" s="621"/>
      <c r="AC29" s="342"/>
      <c r="AD29" s="20"/>
    </row>
    <row r="30" spans="1:30" x14ac:dyDescent="0.2">
      <c r="A30" s="183" t="s">
        <v>12</v>
      </c>
      <c r="B30" s="19"/>
      <c r="D30" s="30" t="s">
        <v>129</v>
      </c>
      <c r="E30" s="19"/>
      <c r="F30" s="621">
        <v>837</v>
      </c>
      <c r="G30" s="482">
        <v>10.41</v>
      </c>
      <c r="H30" s="621">
        <v>8269</v>
      </c>
      <c r="I30" s="482">
        <v>102.93</v>
      </c>
      <c r="J30" s="621">
        <v>39073</v>
      </c>
      <c r="K30" s="482">
        <v>486.34</v>
      </c>
      <c r="L30" s="621">
        <v>3127</v>
      </c>
      <c r="M30" s="482">
        <v>38.92</v>
      </c>
      <c r="N30" s="621">
        <v>35946</v>
      </c>
      <c r="O30" s="484">
        <v>447.42</v>
      </c>
      <c r="P30" s="626">
        <v>44509</v>
      </c>
      <c r="Q30" s="482">
        <v>554.01</v>
      </c>
      <c r="R30" s="621">
        <v>6603</v>
      </c>
      <c r="S30" s="482">
        <v>82.19</v>
      </c>
      <c r="T30" s="621">
        <v>261</v>
      </c>
      <c r="U30" s="482">
        <v>3.25</v>
      </c>
      <c r="V30" s="621">
        <v>0</v>
      </c>
      <c r="W30" s="482">
        <v>0</v>
      </c>
      <c r="X30" s="621">
        <v>96425</v>
      </c>
      <c r="Y30" s="484">
        <v>1200.21</v>
      </c>
      <c r="Z30" s="621">
        <v>28</v>
      </c>
      <c r="AA30" s="484">
        <v>0.34</v>
      </c>
      <c r="AB30" s="621">
        <v>96452</v>
      </c>
      <c r="AC30" s="484">
        <v>1200.55</v>
      </c>
      <c r="AD30" s="203" t="s">
        <v>12</v>
      </c>
    </row>
    <row r="31" spans="1:30" ht="7.15" customHeight="1" x14ac:dyDescent="0.2">
      <c r="B31" s="19"/>
      <c r="E31" s="19"/>
      <c r="F31" s="621"/>
      <c r="G31" s="315"/>
      <c r="H31" s="621"/>
      <c r="I31" s="315"/>
      <c r="J31" s="621"/>
      <c r="K31" s="315"/>
      <c r="L31" s="621"/>
      <c r="M31" s="315"/>
      <c r="N31" s="621"/>
      <c r="O31" s="342"/>
      <c r="P31" s="626"/>
      <c r="Q31" s="315"/>
      <c r="R31" s="621"/>
      <c r="S31" s="315"/>
      <c r="T31" s="621"/>
      <c r="U31" s="315"/>
      <c r="V31" s="621"/>
      <c r="W31" s="191"/>
      <c r="X31" s="621"/>
      <c r="Y31" s="315"/>
      <c r="Z31" s="621"/>
      <c r="AA31" s="191"/>
      <c r="AB31" s="621"/>
      <c r="AC31" s="342"/>
      <c r="AD31" s="20"/>
    </row>
    <row r="32" spans="1:30" x14ac:dyDescent="0.2">
      <c r="A32" s="183" t="s">
        <v>14</v>
      </c>
      <c r="B32" s="19"/>
      <c r="D32" s="30" t="s">
        <v>130</v>
      </c>
      <c r="E32" s="19"/>
      <c r="F32" s="621">
        <v>902</v>
      </c>
      <c r="G32" s="482">
        <v>10.62</v>
      </c>
      <c r="H32" s="621">
        <v>7942</v>
      </c>
      <c r="I32" s="482">
        <v>93.52</v>
      </c>
      <c r="J32" s="621">
        <v>37301</v>
      </c>
      <c r="K32" s="482">
        <v>439.21</v>
      </c>
      <c r="L32" s="621">
        <v>4134</v>
      </c>
      <c r="M32" s="482">
        <v>48.68</v>
      </c>
      <c r="N32" s="621">
        <v>33167</v>
      </c>
      <c r="O32" s="484">
        <v>390.53</v>
      </c>
      <c r="P32" s="626">
        <v>49017</v>
      </c>
      <c r="Q32" s="482">
        <v>577.16999999999996</v>
      </c>
      <c r="R32" s="621">
        <v>5372</v>
      </c>
      <c r="S32" s="482">
        <v>63.26</v>
      </c>
      <c r="T32" s="621">
        <v>247</v>
      </c>
      <c r="U32" s="482">
        <v>2.91</v>
      </c>
      <c r="V32" s="621">
        <v>0</v>
      </c>
      <c r="W32" s="482">
        <v>0</v>
      </c>
      <c r="X32" s="621">
        <v>96648</v>
      </c>
      <c r="Y32" s="484">
        <v>1138.01</v>
      </c>
      <c r="Z32" s="621">
        <v>0</v>
      </c>
      <c r="AA32" s="484">
        <v>0</v>
      </c>
      <c r="AB32" s="621">
        <v>96648</v>
      </c>
      <c r="AC32" s="484">
        <v>1138.01</v>
      </c>
      <c r="AD32" s="203" t="s">
        <v>14</v>
      </c>
    </row>
    <row r="33" spans="1:30" ht="7.15" customHeight="1" x14ac:dyDescent="0.2">
      <c r="B33" s="19"/>
      <c r="E33" s="19"/>
      <c r="F33" s="621"/>
      <c r="G33" s="315"/>
      <c r="H33" s="621"/>
      <c r="I33" s="315"/>
      <c r="J33" s="621"/>
      <c r="K33" s="315"/>
      <c r="L33" s="621"/>
      <c r="M33" s="315"/>
      <c r="N33" s="621"/>
      <c r="O33" s="342"/>
      <c r="P33" s="626"/>
      <c r="Q33" s="315"/>
      <c r="R33" s="621"/>
      <c r="S33" s="315"/>
      <c r="T33" s="621"/>
      <c r="U33" s="315"/>
      <c r="V33" s="621"/>
      <c r="W33" s="191"/>
      <c r="X33" s="621"/>
      <c r="Y33" s="315"/>
      <c r="Z33" s="621"/>
      <c r="AA33" s="191"/>
      <c r="AB33" s="621"/>
      <c r="AC33" s="342"/>
      <c r="AD33" s="20"/>
    </row>
    <row r="34" spans="1:30" x14ac:dyDescent="0.2">
      <c r="A34" s="183" t="s">
        <v>16</v>
      </c>
      <c r="B34" s="19"/>
      <c r="D34" s="30" t="s">
        <v>131</v>
      </c>
      <c r="E34" s="19"/>
      <c r="F34" s="621">
        <v>1232</v>
      </c>
      <c r="G34" s="482">
        <v>13.2</v>
      </c>
      <c r="H34" s="621">
        <v>9580</v>
      </c>
      <c r="I34" s="482">
        <v>102.69</v>
      </c>
      <c r="J34" s="621">
        <v>63002</v>
      </c>
      <c r="K34" s="482">
        <v>675.32</v>
      </c>
      <c r="L34" s="621">
        <v>6537</v>
      </c>
      <c r="M34" s="482">
        <v>70.069999999999993</v>
      </c>
      <c r="N34" s="621">
        <v>56465</v>
      </c>
      <c r="O34" s="484">
        <v>605.26</v>
      </c>
      <c r="P34" s="626">
        <v>51925</v>
      </c>
      <c r="Q34" s="482">
        <v>556.58000000000004</v>
      </c>
      <c r="R34" s="621">
        <v>6913</v>
      </c>
      <c r="S34" s="482">
        <v>74.099999999999994</v>
      </c>
      <c r="T34" s="621">
        <v>262</v>
      </c>
      <c r="U34" s="482">
        <v>2.8</v>
      </c>
      <c r="V34" s="621">
        <v>0</v>
      </c>
      <c r="W34" s="482">
        <v>0</v>
      </c>
      <c r="X34" s="621">
        <v>126376</v>
      </c>
      <c r="Y34" s="484">
        <v>1354.63</v>
      </c>
      <c r="Z34" s="621">
        <v>0</v>
      </c>
      <c r="AA34" s="484">
        <v>0</v>
      </c>
      <c r="AB34" s="621">
        <v>126376</v>
      </c>
      <c r="AC34" s="484">
        <v>1354.63</v>
      </c>
      <c r="AD34" s="203" t="s">
        <v>16</v>
      </c>
    </row>
    <row r="35" spans="1:30" ht="7.15" customHeight="1" x14ac:dyDescent="0.2">
      <c r="B35" s="19"/>
      <c r="E35" s="19"/>
      <c r="F35" s="621"/>
      <c r="G35" s="476"/>
      <c r="H35" s="621"/>
      <c r="I35" s="476"/>
      <c r="J35" s="621"/>
      <c r="K35" s="476"/>
      <c r="L35" s="621"/>
      <c r="M35" s="476"/>
      <c r="N35" s="621"/>
      <c r="O35" s="479"/>
      <c r="P35" s="626"/>
      <c r="Q35" s="315"/>
      <c r="R35" s="621"/>
      <c r="S35" s="315"/>
      <c r="T35" s="621"/>
      <c r="U35" s="315"/>
      <c r="V35" s="621"/>
      <c r="W35" s="191"/>
      <c r="X35" s="621"/>
      <c r="Y35" s="315"/>
      <c r="Z35" s="621"/>
      <c r="AA35" s="191"/>
      <c r="AB35" s="621"/>
      <c r="AC35" s="342"/>
      <c r="AD35" s="20"/>
    </row>
    <row r="36" spans="1:30" x14ac:dyDescent="0.2">
      <c r="A36" s="183" t="s">
        <v>18</v>
      </c>
      <c r="B36" s="19"/>
      <c r="D36" s="30" t="s">
        <v>132</v>
      </c>
      <c r="E36" s="19"/>
      <c r="F36" s="621">
        <v>486</v>
      </c>
      <c r="G36" s="482">
        <v>3.74</v>
      </c>
      <c r="H36" s="621">
        <v>16561</v>
      </c>
      <c r="I36" s="482">
        <v>127.5</v>
      </c>
      <c r="J36" s="621">
        <v>75777</v>
      </c>
      <c r="K36" s="482">
        <v>583.41</v>
      </c>
      <c r="L36" s="621">
        <v>7568</v>
      </c>
      <c r="M36" s="482">
        <v>58.27</v>
      </c>
      <c r="N36" s="621">
        <v>68209</v>
      </c>
      <c r="O36" s="484">
        <v>525.15</v>
      </c>
      <c r="P36" s="626">
        <v>77699</v>
      </c>
      <c r="Q36" s="482">
        <v>598.21</v>
      </c>
      <c r="R36" s="621">
        <v>8903</v>
      </c>
      <c r="S36" s="482">
        <v>68.540000000000006</v>
      </c>
      <c r="T36" s="621">
        <v>391</v>
      </c>
      <c r="U36" s="482">
        <v>3.01</v>
      </c>
      <c r="V36" s="621">
        <v>0</v>
      </c>
      <c r="W36" s="482">
        <v>0</v>
      </c>
      <c r="X36" s="621">
        <v>172248</v>
      </c>
      <c r="Y36" s="484">
        <v>1326.15</v>
      </c>
      <c r="Z36" s="621">
        <v>1</v>
      </c>
      <c r="AA36" s="484">
        <v>0.01</v>
      </c>
      <c r="AB36" s="621">
        <v>172249</v>
      </c>
      <c r="AC36" s="484">
        <v>1326.16</v>
      </c>
      <c r="AD36" s="203" t="s">
        <v>18</v>
      </c>
    </row>
    <row r="37" spans="1:30" ht="7.15" customHeight="1" x14ac:dyDescent="0.2">
      <c r="B37" s="19"/>
      <c r="E37" s="19"/>
      <c r="F37" s="621"/>
      <c r="G37" s="315"/>
      <c r="H37" s="621"/>
      <c r="I37" s="315"/>
      <c r="J37" s="621"/>
      <c r="K37" s="315"/>
      <c r="L37" s="621"/>
      <c r="M37" s="315"/>
      <c r="N37" s="621"/>
      <c r="O37" s="342"/>
      <c r="P37" s="626"/>
      <c r="Q37" s="315"/>
      <c r="R37" s="621"/>
      <c r="S37" s="315"/>
      <c r="T37" s="621"/>
      <c r="U37" s="315"/>
      <c r="V37" s="621"/>
      <c r="W37" s="191"/>
      <c r="X37" s="621"/>
      <c r="Y37" s="315"/>
      <c r="Z37" s="621"/>
      <c r="AA37" s="191"/>
      <c r="AB37" s="621"/>
      <c r="AC37" s="342"/>
      <c r="AD37" s="20"/>
    </row>
    <row r="38" spans="1:30" x14ac:dyDescent="0.2">
      <c r="A38" s="183" t="s">
        <v>20</v>
      </c>
      <c r="B38" s="19"/>
      <c r="D38" s="30" t="s">
        <v>133</v>
      </c>
      <c r="E38" s="19"/>
      <c r="F38" s="621">
        <v>1023</v>
      </c>
      <c r="G38" s="482">
        <v>8.0399999999999991</v>
      </c>
      <c r="H38" s="621">
        <v>15913</v>
      </c>
      <c r="I38" s="482">
        <v>125.15</v>
      </c>
      <c r="J38" s="621">
        <v>63785</v>
      </c>
      <c r="K38" s="482">
        <v>501.62</v>
      </c>
      <c r="L38" s="621">
        <v>6992</v>
      </c>
      <c r="M38" s="482">
        <v>54.99</v>
      </c>
      <c r="N38" s="621">
        <v>56793</v>
      </c>
      <c r="O38" s="484">
        <v>446.63</v>
      </c>
      <c r="P38" s="626">
        <v>81775</v>
      </c>
      <c r="Q38" s="482">
        <v>643.1</v>
      </c>
      <c r="R38" s="621">
        <v>9977</v>
      </c>
      <c r="S38" s="482">
        <v>78.459999999999994</v>
      </c>
      <c r="T38" s="621">
        <v>365</v>
      </c>
      <c r="U38" s="482">
        <v>2.87</v>
      </c>
      <c r="V38" s="621">
        <v>0</v>
      </c>
      <c r="W38" s="482">
        <v>0</v>
      </c>
      <c r="X38" s="621">
        <v>165846</v>
      </c>
      <c r="Y38" s="484">
        <v>1304.25</v>
      </c>
      <c r="Z38" s="621">
        <v>71</v>
      </c>
      <c r="AA38" s="484">
        <v>0.56000000000000005</v>
      </c>
      <c r="AB38" s="621">
        <v>165917</v>
      </c>
      <c r="AC38" s="484">
        <v>1304.81</v>
      </c>
      <c r="AD38" s="203" t="s">
        <v>20</v>
      </c>
    </row>
    <row r="39" spans="1:30" ht="7.15" customHeight="1" x14ac:dyDescent="0.2">
      <c r="A39" s="183"/>
      <c r="B39" s="19"/>
      <c r="D39" s="30"/>
      <c r="E39" s="19"/>
      <c r="F39" s="621"/>
      <c r="G39" s="315"/>
      <c r="H39" s="621"/>
      <c r="I39" s="315"/>
      <c r="J39" s="621"/>
      <c r="K39" s="315"/>
      <c r="L39" s="621"/>
      <c r="M39" s="315"/>
      <c r="N39" s="621"/>
      <c r="O39" s="342"/>
      <c r="P39" s="626"/>
      <c r="Q39" s="315"/>
      <c r="R39" s="621"/>
      <c r="S39" s="315"/>
      <c r="T39" s="621"/>
      <c r="U39" s="315"/>
      <c r="V39" s="621"/>
      <c r="W39" s="191"/>
      <c r="X39" s="621"/>
      <c r="Y39" s="315"/>
      <c r="Z39" s="621"/>
      <c r="AA39" s="191"/>
      <c r="AB39" s="621"/>
      <c r="AC39" s="342"/>
      <c r="AD39" s="203"/>
    </row>
    <row r="40" spans="1:30" x14ac:dyDescent="0.2">
      <c r="A40" s="183" t="s">
        <v>22</v>
      </c>
      <c r="B40" s="19"/>
      <c r="D40" s="30" t="s">
        <v>126</v>
      </c>
      <c r="E40" s="19"/>
      <c r="F40" s="621">
        <v>1194</v>
      </c>
      <c r="G40" s="482">
        <v>10.199999999999999</v>
      </c>
      <c r="H40" s="621">
        <v>12374</v>
      </c>
      <c r="I40" s="482">
        <v>105.62</v>
      </c>
      <c r="J40" s="621">
        <v>47791</v>
      </c>
      <c r="K40" s="482">
        <v>407.91</v>
      </c>
      <c r="L40" s="621">
        <v>4885</v>
      </c>
      <c r="M40" s="482">
        <v>41.69</v>
      </c>
      <c r="N40" s="621">
        <v>42906</v>
      </c>
      <c r="O40" s="484">
        <v>366.22</v>
      </c>
      <c r="P40" s="626">
        <v>74352</v>
      </c>
      <c r="Q40" s="482">
        <v>634.62</v>
      </c>
      <c r="R40" s="621">
        <v>5292</v>
      </c>
      <c r="S40" s="482">
        <v>45.17</v>
      </c>
      <c r="T40" s="621">
        <v>400</v>
      </c>
      <c r="U40" s="482">
        <v>3.41</v>
      </c>
      <c r="V40" s="621">
        <v>0</v>
      </c>
      <c r="W40" s="482">
        <v>0</v>
      </c>
      <c r="X40" s="621">
        <v>136517</v>
      </c>
      <c r="Y40" s="484">
        <v>1165.22</v>
      </c>
      <c r="Z40" s="621">
        <v>10</v>
      </c>
      <c r="AA40" s="484">
        <v>0.08</v>
      </c>
      <c r="AB40" s="621">
        <v>136527</v>
      </c>
      <c r="AC40" s="484">
        <v>1165.31</v>
      </c>
      <c r="AD40" s="203" t="s">
        <v>22</v>
      </c>
    </row>
    <row r="41" spans="1:30" ht="7.15" customHeight="1" x14ac:dyDescent="0.2">
      <c r="A41" s="183"/>
      <c r="B41" s="19"/>
      <c r="D41" s="30"/>
      <c r="E41" s="19"/>
      <c r="F41" s="621"/>
      <c r="G41" s="476"/>
      <c r="H41" s="621"/>
      <c r="I41" s="476"/>
      <c r="J41" s="621"/>
      <c r="K41" s="476"/>
      <c r="L41" s="621"/>
      <c r="M41" s="476"/>
      <c r="N41" s="621"/>
      <c r="O41" s="479"/>
      <c r="P41" s="626"/>
      <c r="Q41" s="315"/>
      <c r="R41" s="621"/>
      <c r="S41" s="315"/>
      <c r="T41" s="621"/>
      <c r="U41" s="315"/>
      <c r="V41" s="621"/>
      <c r="W41" s="191"/>
      <c r="X41" s="621"/>
      <c r="Y41" s="315"/>
      <c r="Z41" s="621"/>
      <c r="AA41" s="191"/>
      <c r="AB41" s="621"/>
      <c r="AC41" s="342"/>
      <c r="AD41" s="203"/>
    </row>
    <row r="42" spans="1:30" x14ac:dyDescent="0.2">
      <c r="A42" s="183" t="s">
        <v>55</v>
      </c>
      <c r="B42" s="19"/>
      <c r="D42" s="30" t="s">
        <v>127</v>
      </c>
      <c r="E42" s="19"/>
      <c r="F42" s="621">
        <v>1837</v>
      </c>
      <c r="G42" s="482">
        <v>11.11</v>
      </c>
      <c r="H42" s="621">
        <v>16819</v>
      </c>
      <c r="I42" s="482">
        <v>101.79</v>
      </c>
      <c r="J42" s="621">
        <v>69976</v>
      </c>
      <c r="K42" s="482">
        <v>423.49</v>
      </c>
      <c r="L42" s="621">
        <v>6745</v>
      </c>
      <c r="M42" s="482">
        <v>40.82</v>
      </c>
      <c r="N42" s="621">
        <v>63231</v>
      </c>
      <c r="O42" s="484">
        <v>382.67</v>
      </c>
      <c r="P42" s="626">
        <v>107711</v>
      </c>
      <c r="Q42" s="482">
        <v>651.86</v>
      </c>
      <c r="R42" s="621">
        <v>8345</v>
      </c>
      <c r="S42" s="482">
        <v>50.5</v>
      </c>
      <c r="T42" s="621">
        <v>454</v>
      </c>
      <c r="U42" s="482">
        <v>2.75</v>
      </c>
      <c r="V42" s="621">
        <v>0</v>
      </c>
      <c r="W42" s="482">
        <v>0</v>
      </c>
      <c r="X42" s="621">
        <v>198397</v>
      </c>
      <c r="Y42" s="484">
        <v>1200.68</v>
      </c>
      <c r="Z42" s="621">
        <v>10</v>
      </c>
      <c r="AA42" s="484">
        <v>0.06</v>
      </c>
      <c r="AB42" s="621">
        <v>198407</v>
      </c>
      <c r="AC42" s="484">
        <v>1200.74</v>
      </c>
      <c r="AD42" s="203" t="s">
        <v>55</v>
      </c>
    </row>
    <row r="43" spans="1:30" ht="7.15" customHeight="1" x14ac:dyDescent="0.2">
      <c r="A43" s="183"/>
      <c r="B43" s="19"/>
      <c r="D43" s="30"/>
      <c r="E43" s="19"/>
      <c r="F43" s="621"/>
      <c r="G43" s="315"/>
      <c r="H43" s="621"/>
      <c r="I43" s="315"/>
      <c r="J43" s="621"/>
      <c r="K43" s="315"/>
      <c r="L43" s="621"/>
      <c r="M43" s="315"/>
      <c r="N43" s="621"/>
      <c r="O43" s="342"/>
      <c r="P43" s="626"/>
      <c r="Q43" s="315"/>
      <c r="R43" s="621"/>
      <c r="S43" s="315"/>
      <c r="T43" s="621"/>
      <c r="U43" s="315"/>
      <c r="V43" s="621"/>
      <c r="W43" s="191"/>
      <c r="X43" s="621"/>
      <c r="Y43" s="315"/>
      <c r="Z43" s="621"/>
      <c r="AA43" s="336"/>
      <c r="AB43" s="621"/>
      <c r="AC43" s="342"/>
      <c r="AD43" s="203"/>
    </row>
    <row r="44" spans="1:30" ht="7.15" customHeight="1" x14ac:dyDescent="0.2">
      <c r="A44" s="183"/>
      <c r="B44" s="19"/>
      <c r="D44" s="30"/>
      <c r="E44" s="19"/>
      <c r="F44" s="621"/>
      <c r="G44" s="476"/>
      <c r="H44" s="621"/>
      <c r="I44" s="476"/>
      <c r="J44" s="621"/>
      <c r="K44" s="476"/>
      <c r="L44" s="621"/>
      <c r="M44" s="476"/>
      <c r="N44" s="621"/>
      <c r="O44" s="479"/>
      <c r="P44" s="626"/>
      <c r="Q44" s="315"/>
      <c r="R44" s="621"/>
      <c r="S44" s="315"/>
      <c r="T44" s="621"/>
      <c r="U44" s="315"/>
      <c r="V44" s="621"/>
      <c r="W44" s="191"/>
      <c r="X44" s="621"/>
      <c r="Y44" s="315"/>
      <c r="Z44" s="621"/>
      <c r="AA44" s="336"/>
      <c r="AB44" s="621"/>
      <c r="AC44" s="342"/>
      <c r="AD44" s="203"/>
    </row>
    <row r="45" spans="1:30" s="43" customFormat="1" x14ac:dyDescent="0.2">
      <c r="A45" s="186" t="s">
        <v>57</v>
      </c>
      <c r="B45" s="27"/>
      <c r="D45" s="86" t="s">
        <v>23</v>
      </c>
      <c r="E45" s="27"/>
      <c r="F45" s="627">
        <v>8630</v>
      </c>
      <c r="G45" s="483">
        <v>7.99</v>
      </c>
      <c r="H45" s="627">
        <v>121192</v>
      </c>
      <c r="I45" s="483">
        <v>112.25</v>
      </c>
      <c r="J45" s="627">
        <v>544873</v>
      </c>
      <c r="K45" s="483">
        <v>504.66</v>
      </c>
      <c r="L45" s="627">
        <v>56213</v>
      </c>
      <c r="M45" s="483">
        <v>52.06</v>
      </c>
      <c r="N45" s="627">
        <v>488659</v>
      </c>
      <c r="O45" s="485">
        <v>452.6</v>
      </c>
      <c r="P45" s="634">
        <v>661533</v>
      </c>
      <c r="Q45" s="483">
        <v>612.71</v>
      </c>
      <c r="R45" s="627">
        <v>69809</v>
      </c>
      <c r="S45" s="483">
        <v>64.66</v>
      </c>
      <c r="T45" s="627">
        <v>3201</v>
      </c>
      <c r="U45" s="483">
        <v>2.97</v>
      </c>
      <c r="V45" s="627">
        <v>0</v>
      </c>
      <c r="W45" s="483">
        <v>0</v>
      </c>
      <c r="X45" s="627">
        <v>1353025</v>
      </c>
      <c r="Y45" s="485">
        <v>1253.17</v>
      </c>
      <c r="Z45" s="627">
        <v>223</v>
      </c>
      <c r="AA45" s="485">
        <v>0.21</v>
      </c>
      <c r="AB45" s="627">
        <v>1353248</v>
      </c>
      <c r="AC45" s="485">
        <v>1253.3800000000001</v>
      </c>
      <c r="AD45" s="205" t="s">
        <v>57</v>
      </c>
    </row>
    <row r="46" spans="1:30" s="43" customFormat="1" ht="7.15" customHeight="1" x14ac:dyDescent="0.2">
      <c r="A46" s="186"/>
      <c r="B46" s="27"/>
      <c r="D46" s="86"/>
      <c r="E46" s="27"/>
      <c r="F46" s="627"/>
      <c r="G46" s="341"/>
      <c r="H46" s="627"/>
      <c r="I46" s="341"/>
      <c r="J46" s="627"/>
      <c r="K46" s="341"/>
      <c r="L46" s="627"/>
      <c r="M46" s="341"/>
      <c r="N46" s="627"/>
      <c r="O46" s="342"/>
      <c r="P46" s="634"/>
      <c r="Q46" s="341"/>
      <c r="R46" s="627"/>
      <c r="S46" s="341"/>
      <c r="T46" s="627"/>
      <c r="U46" s="341"/>
      <c r="V46" s="627"/>
      <c r="W46" s="193"/>
      <c r="X46" s="627"/>
      <c r="Y46" s="341"/>
      <c r="Z46" s="627"/>
      <c r="AA46" s="346"/>
      <c r="AB46" s="627"/>
      <c r="AC46" s="350"/>
      <c r="AD46" s="205"/>
    </row>
    <row r="47" spans="1:30" s="43" customFormat="1" ht="7.15" customHeight="1" x14ac:dyDescent="0.2">
      <c r="B47" s="27"/>
      <c r="E47" s="27"/>
      <c r="F47" s="627"/>
      <c r="G47" s="480"/>
      <c r="H47" s="627"/>
      <c r="I47" s="480"/>
      <c r="J47" s="627"/>
      <c r="K47" s="480"/>
      <c r="L47" s="627"/>
      <c r="M47" s="480"/>
      <c r="N47" s="627"/>
      <c r="O47" s="479"/>
      <c r="P47" s="634"/>
      <c r="Q47" s="341"/>
      <c r="R47" s="627"/>
      <c r="S47" s="341"/>
      <c r="T47" s="627"/>
      <c r="U47" s="341"/>
      <c r="V47" s="627"/>
      <c r="W47" s="193"/>
      <c r="X47" s="627"/>
      <c r="Y47" s="341"/>
      <c r="Z47" s="627"/>
      <c r="AA47" s="346"/>
      <c r="AB47" s="627"/>
      <c r="AC47" s="350"/>
      <c r="AD47" s="88"/>
    </row>
    <row r="48" spans="1:30" s="43" customFormat="1" x14ac:dyDescent="0.2">
      <c r="A48" s="186" t="s">
        <v>59</v>
      </c>
      <c r="B48" s="27"/>
      <c r="D48" s="86" t="s">
        <v>19</v>
      </c>
      <c r="E48" s="27"/>
      <c r="F48" s="627">
        <v>8758</v>
      </c>
      <c r="G48" s="483">
        <v>6.56</v>
      </c>
      <c r="H48" s="627">
        <v>170986</v>
      </c>
      <c r="I48" s="483">
        <v>128.16999999999999</v>
      </c>
      <c r="J48" s="627">
        <v>770077</v>
      </c>
      <c r="K48" s="483">
        <v>577.22</v>
      </c>
      <c r="L48" s="627">
        <v>76267</v>
      </c>
      <c r="M48" s="483">
        <v>57.17</v>
      </c>
      <c r="N48" s="627">
        <v>693809</v>
      </c>
      <c r="O48" s="485">
        <v>520.05999999999995</v>
      </c>
      <c r="P48" s="634">
        <v>819026</v>
      </c>
      <c r="Q48" s="483">
        <v>613.91999999999996</v>
      </c>
      <c r="R48" s="627">
        <v>113249</v>
      </c>
      <c r="S48" s="483">
        <v>84.89</v>
      </c>
      <c r="T48" s="627">
        <v>3810</v>
      </c>
      <c r="U48" s="483">
        <v>2.86</v>
      </c>
      <c r="V48" s="627">
        <v>0</v>
      </c>
      <c r="W48" s="483">
        <v>0</v>
      </c>
      <c r="X48" s="627">
        <v>1809639</v>
      </c>
      <c r="Y48" s="485">
        <v>1356.45</v>
      </c>
      <c r="Z48" s="627">
        <v>223</v>
      </c>
      <c r="AA48" s="485">
        <v>0.17</v>
      </c>
      <c r="AB48" s="627">
        <v>1809861</v>
      </c>
      <c r="AC48" s="485">
        <v>1356.61</v>
      </c>
      <c r="AD48" s="205" t="s">
        <v>59</v>
      </c>
    </row>
    <row r="49" spans="1:30" x14ac:dyDescent="0.2">
      <c r="A49" s="183"/>
      <c r="B49" s="14"/>
      <c r="D49" s="86"/>
      <c r="E49" s="14"/>
      <c r="F49" s="511"/>
      <c r="G49" s="481" t="s">
        <v>134</v>
      </c>
      <c r="H49" s="511"/>
      <c r="I49" s="481"/>
      <c r="J49" s="511"/>
      <c r="K49" s="481"/>
      <c r="L49" s="511"/>
      <c r="M49" s="481"/>
      <c r="N49" s="511"/>
      <c r="O49" s="481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488"/>
    </row>
    <row r="50" spans="1:30" x14ac:dyDescent="0.2">
      <c r="F50" s="511"/>
      <c r="G50" s="481"/>
      <c r="H50" s="511"/>
      <c r="I50" s="481"/>
      <c r="J50" s="511"/>
      <c r="K50" s="481"/>
      <c r="L50" s="511"/>
      <c r="M50" s="481"/>
      <c r="N50" s="511"/>
      <c r="O50" s="481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">
      <c r="A51" s="705"/>
      <c r="B51" s="705"/>
      <c r="C51" s="705"/>
      <c r="D51" s="705"/>
      <c r="E51" s="705"/>
      <c r="F51" s="705"/>
      <c r="G51" s="705"/>
      <c r="H51" s="705"/>
      <c r="I51" s="705"/>
      <c r="J51" s="705"/>
      <c r="K51" s="705"/>
      <c r="L51" s="705"/>
      <c r="M51" s="705"/>
      <c r="N51" s="705"/>
      <c r="O51" s="705"/>
      <c r="P51" s="927"/>
      <c r="Q51" s="927"/>
      <c r="R51" s="927"/>
      <c r="S51" s="927"/>
      <c r="T51" s="927"/>
      <c r="U51" s="927"/>
      <c r="V51" s="927"/>
      <c r="W51" s="927"/>
      <c r="X51" s="927"/>
      <c r="Y51" s="927"/>
      <c r="Z51" s="927"/>
      <c r="AA51" s="927"/>
      <c r="AB51" s="927"/>
      <c r="AC51" s="927"/>
      <c r="AD51" s="489"/>
    </row>
    <row r="52" spans="1:30" x14ac:dyDescent="0.2">
      <c r="A52" s="263"/>
      <c r="B52" s="263"/>
      <c r="C52" s="263"/>
      <c r="D52" s="263"/>
      <c r="E52" s="263"/>
      <c r="F52" s="705" t="s">
        <v>135</v>
      </c>
      <c r="G52" s="705"/>
      <c r="H52" s="705"/>
      <c r="I52" s="705"/>
      <c r="J52" s="705"/>
      <c r="K52" s="705"/>
      <c r="L52" s="705"/>
      <c r="M52" s="705"/>
      <c r="N52" s="705"/>
      <c r="O52" s="705"/>
      <c r="P52" s="927" t="s">
        <v>135</v>
      </c>
      <c r="Q52" s="927"/>
      <c r="R52" s="927"/>
      <c r="S52" s="927"/>
      <c r="T52" s="927"/>
      <c r="U52" s="927"/>
      <c r="V52" s="927"/>
      <c r="W52" s="927"/>
      <c r="X52" s="927"/>
      <c r="Y52" s="927"/>
      <c r="Z52" s="927"/>
      <c r="AA52" s="927"/>
      <c r="AB52" s="927"/>
      <c r="AC52" s="927"/>
      <c r="AD52" s="927"/>
    </row>
    <row r="53" spans="1:30" x14ac:dyDescent="0.2">
      <c r="A53" s="474"/>
      <c r="B53" s="474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693"/>
      <c r="Q53" s="693"/>
      <c r="R53" s="693"/>
      <c r="S53" s="693"/>
      <c r="T53" s="693"/>
      <c r="U53" s="693"/>
      <c r="V53" s="693"/>
      <c r="W53" s="693"/>
      <c r="X53" s="693"/>
      <c r="Y53" s="693"/>
      <c r="Z53" s="693"/>
      <c r="AA53" s="693"/>
      <c r="AB53" s="693"/>
      <c r="AC53" s="693"/>
      <c r="AD53" s="693"/>
    </row>
    <row r="54" spans="1:30" x14ac:dyDescent="0.2">
      <c r="C54" s="20"/>
      <c r="D54" s="56" t="s">
        <v>7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t="7.15" customHeight="1" x14ac:dyDescent="0.2">
      <c r="C55" s="20"/>
      <c r="D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x14ac:dyDescent="0.2">
      <c r="A56" s="183" t="s">
        <v>8</v>
      </c>
      <c r="B56" s="19"/>
      <c r="D56" s="30" t="s">
        <v>136</v>
      </c>
      <c r="E56" s="19"/>
      <c r="F56" s="621">
        <v>174</v>
      </c>
      <c r="G56" s="482">
        <v>0.57999999999999996</v>
      </c>
      <c r="H56" s="621">
        <v>56473</v>
      </c>
      <c r="I56" s="482">
        <v>188.41</v>
      </c>
      <c r="J56" s="621">
        <v>213360</v>
      </c>
      <c r="K56" s="482">
        <v>711.83</v>
      </c>
      <c r="L56" s="621">
        <v>15908</v>
      </c>
      <c r="M56" s="482">
        <v>53.07</v>
      </c>
      <c r="N56" s="621">
        <v>197452</v>
      </c>
      <c r="O56" s="484">
        <v>658.76</v>
      </c>
      <c r="P56" s="626">
        <v>174649</v>
      </c>
      <c r="Q56" s="482">
        <v>582.67999999999995</v>
      </c>
      <c r="R56" s="621">
        <v>38258</v>
      </c>
      <c r="S56" s="482">
        <v>127.64</v>
      </c>
      <c r="T56" s="621">
        <v>820</v>
      </c>
      <c r="U56" s="482">
        <v>2.74</v>
      </c>
      <c r="V56" s="621">
        <v>551</v>
      </c>
      <c r="W56" s="482">
        <v>1.84</v>
      </c>
      <c r="X56" s="621">
        <v>468378</v>
      </c>
      <c r="Y56" s="484">
        <v>1562.65</v>
      </c>
      <c r="Z56" s="621">
        <v>0</v>
      </c>
      <c r="AA56" s="484">
        <v>0</v>
      </c>
      <c r="AB56" s="621">
        <v>468378</v>
      </c>
      <c r="AC56" s="484">
        <v>1562.65</v>
      </c>
      <c r="AD56" s="203" t="s">
        <v>8</v>
      </c>
    </row>
    <row r="57" spans="1:30" ht="7.15" customHeight="1" x14ac:dyDescent="0.2">
      <c r="B57" s="19"/>
      <c r="E57" s="19"/>
      <c r="F57" s="621"/>
      <c r="G57" s="315"/>
      <c r="H57" s="621"/>
      <c r="I57" s="315"/>
      <c r="J57" s="621"/>
      <c r="K57" s="315"/>
      <c r="L57" s="621"/>
      <c r="M57" s="315"/>
      <c r="N57" s="621"/>
      <c r="O57" s="342"/>
      <c r="P57" s="626"/>
      <c r="Q57" s="315"/>
      <c r="R57" s="621"/>
      <c r="S57" s="315"/>
      <c r="T57" s="621"/>
      <c r="U57" s="315"/>
      <c r="V57" s="621"/>
      <c r="W57" s="339"/>
      <c r="X57" s="621"/>
      <c r="Y57" s="315"/>
      <c r="Z57" s="621"/>
      <c r="AA57" s="273"/>
      <c r="AB57" s="621"/>
      <c r="AC57" s="342"/>
      <c r="AD57" s="20"/>
    </row>
    <row r="58" spans="1:30" x14ac:dyDescent="0.2">
      <c r="A58" s="183" t="s">
        <v>10</v>
      </c>
      <c r="B58" s="19"/>
      <c r="D58" s="30" t="s">
        <v>137</v>
      </c>
      <c r="E58" s="19"/>
      <c r="F58" s="621">
        <v>26</v>
      </c>
      <c r="G58" s="482">
        <v>0.57999999999999996</v>
      </c>
      <c r="H58" s="621">
        <v>5743</v>
      </c>
      <c r="I58" s="482">
        <v>126.03</v>
      </c>
      <c r="J58" s="621">
        <v>19690</v>
      </c>
      <c r="K58" s="482">
        <v>432.09</v>
      </c>
      <c r="L58" s="621">
        <v>2342</v>
      </c>
      <c r="M58" s="482">
        <v>51.39</v>
      </c>
      <c r="N58" s="621">
        <v>17348</v>
      </c>
      <c r="O58" s="484">
        <v>380.69</v>
      </c>
      <c r="P58" s="626">
        <v>24706</v>
      </c>
      <c r="Q58" s="482">
        <v>542.16</v>
      </c>
      <c r="R58" s="621">
        <v>3284</v>
      </c>
      <c r="S58" s="482">
        <v>72.06</v>
      </c>
      <c r="T58" s="621">
        <v>101</v>
      </c>
      <c r="U58" s="482">
        <v>2.23</v>
      </c>
      <c r="V58" s="621">
        <v>0</v>
      </c>
      <c r="W58" s="482">
        <v>0</v>
      </c>
      <c r="X58" s="621">
        <v>51208</v>
      </c>
      <c r="Y58" s="484">
        <v>1123.75</v>
      </c>
      <c r="Z58" s="621">
        <v>0</v>
      </c>
      <c r="AA58" s="484">
        <v>0</v>
      </c>
      <c r="AB58" s="621">
        <v>51208</v>
      </c>
      <c r="AC58" s="484">
        <v>1123.75</v>
      </c>
      <c r="AD58" s="203" t="s">
        <v>10</v>
      </c>
    </row>
    <row r="59" spans="1:30" ht="7.15" customHeight="1" x14ac:dyDescent="0.2">
      <c r="B59" s="19"/>
      <c r="E59" s="19"/>
      <c r="F59" s="621"/>
      <c r="G59" s="315"/>
      <c r="H59" s="621"/>
      <c r="I59" s="315"/>
      <c r="J59" s="621"/>
      <c r="K59" s="315"/>
      <c r="L59" s="621"/>
      <c r="M59" s="315"/>
      <c r="N59" s="621"/>
      <c r="O59" s="342"/>
      <c r="P59" s="626"/>
      <c r="Q59" s="315"/>
      <c r="R59" s="621"/>
      <c r="S59" s="315"/>
      <c r="T59" s="621"/>
      <c r="U59" s="315"/>
      <c r="V59" s="621"/>
      <c r="W59" s="273"/>
      <c r="X59" s="621"/>
      <c r="Y59" s="315"/>
      <c r="Z59" s="621"/>
      <c r="AA59" s="273"/>
      <c r="AB59" s="621"/>
      <c r="AC59" s="342"/>
      <c r="AD59" s="20"/>
    </row>
    <row r="60" spans="1:30" x14ac:dyDescent="0.2">
      <c r="A60" s="183" t="s">
        <v>12</v>
      </c>
      <c r="B60" s="19"/>
      <c r="D60" s="30" t="s">
        <v>138</v>
      </c>
      <c r="E60" s="19"/>
      <c r="F60" s="621">
        <v>69</v>
      </c>
      <c r="G60" s="482">
        <v>0.98</v>
      </c>
      <c r="H60" s="621">
        <v>12069</v>
      </c>
      <c r="I60" s="482">
        <v>172.63</v>
      </c>
      <c r="J60" s="621">
        <v>57298</v>
      </c>
      <c r="K60" s="482">
        <v>819.58</v>
      </c>
      <c r="L60" s="621">
        <v>5177</v>
      </c>
      <c r="M60" s="482">
        <v>74.05</v>
      </c>
      <c r="N60" s="621">
        <v>52121</v>
      </c>
      <c r="O60" s="484">
        <v>745.52</v>
      </c>
      <c r="P60" s="626">
        <v>40742</v>
      </c>
      <c r="Q60" s="482">
        <v>582.76</v>
      </c>
      <c r="R60" s="621">
        <v>8330</v>
      </c>
      <c r="S60" s="482">
        <v>119.15</v>
      </c>
      <c r="T60" s="621">
        <v>165</v>
      </c>
      <c r="U60" s="482">
        <v>2.36</v>
      </c>
      <c r="V60" s="621">
        <v>223</v>
      </c>
      <c r="W60" s="482">
        <v>3.19</v>
      </c>
      <c r="X60" s="621">
        <v>113719</v>
      </c>
      <c r="Y60" s="484">
        <v>1626.61</v>
      </c>
      <c r="Z60" s="621">
        <v>0</v>
      </c>
      <c r="AA60" s="484">
        <v>0</v>
      </c>
      <c r="AB60" s="621">
        <v>113719</v>
      </c>
      <c r="AC60" s="484">
        <v>1626.61</v>
      </c>
      <c r="AD60" s="203" t="s">
        <v>12</v>
      </c>
    </row>
    <row r="61" spans="1:30" ht="7.15" customHeight="1" x14ac:dyDescent="0.2">
      <c r="A61" s="183"/>
      <c r="B61" s="19"/>
      <c r="D61" s="30"/>
      <c r="E61" s="19"/>
      <c r="F61" s="621"/>
      <c r="G61" s="315"/>
      <c r="H61" s="621"/>
      <c r="I61" s="315"/>
      <c r="J61" s="621"/>
      <c r="K61" s="315"/>
      <c r="L61" s="621"/>
      <c r="M61" s="315"/>
      <c r="N61" s="621"/>
      <c r="O61" s="342"/>
      <c r="P61" s="626"/>
      <c r="Q61" s="315"/>
      <c r="R61" s="621"/>
      <c r="S61" s="315"/>
      <c r="T61" s="621"/>
      <c r="U61" s="315"/>
      <c r="V61" s="621"/>
      <c r="W61" s="273"/>
      <c r="X61" s="621"/>
      <c r="Y61" s="315"/>
      <c r="Z61" s="621"/>
      <c r="AA61" s="273"/>
      <c r="AB61" s="621"/>
      <c r="AC61" s="342"/>
      <c r="AD61" s="203"/>
    </row>
    <row r="62" spans="1:30" x14ac:dyDescent="0.2">
      <c r="A62" s="183" t="s">
        <v>14</v>
      </c>
      <c r="B62" s="19"/>
      <c r="D62" s="30" t="s">
        <v>139</v>
      </c>
      <c r="E62" s="19"/>
      <c r="F62" s="621">
        <v>81</v>
      </c>
      <c r="G62" s="482">
        <v>1.78</v>
      </c>
      <c r="H62" s="621">
        <v>6860</v>
      </c>
      <c r="I62" s="482">
        <v>150.55000000000001</v>
      </c>
      <c r="J62" s="621">
        <v>47095</v>
      </c>
      <c r="K62" s="482">
        <v>1033.51</v>
      </c>
      <c r="L62" s="621">
        <v>4485</v>
      </c>
      <c r="M62" s="482">
        <v>98.42</v>
      </c>
      <c r="N62" s="621">
        <v>42610</v>
      </c>
      <c r="O62" s="484">
        <v>935.09</v>
      </c>
      <c r="P62" s="626">
        <v>26869</v>
      </c>
      <c r="Q62" s="482">
        <v>589.65</v>
      </c>
      <c r="R62" s="621">
        <v>6194</v>
      </c>
      <c r="S62" s="482">
        <v>135.91999999999999</v>
      </c>
      <c r="T62" s="621">
        <v>103</v>
      </c>
      <c r="U62" s="482">
        <v>2.27</v>
      </c>
      <c r="V62" s="621">
        <v>0</v>
      </c>
      <c r="W62" s="482">
        <v>0</v>
      </c>
      <c r="X62" s="621">
        <v>82718</v>
      </c>
      <c r="Y62" s="484">
        <v>1815.26</v>
      </c>
      <c r="Z62" s="621">
        <v>0</v>
      </c>
      <c r="AA62" s="484">
        <v>0</v>
      </c>
      <c r="AB62" s="621">
        <v>82718</v>
      </c>
      <c r="AC62" s="484">
        <v>1815.26</v>
      </c>
      <c r="AD62" s="203" t="s">
        <v>14</v>
      </c>
    </row>
    <row r="63" spans="1:30" ht="7.15" customHeight="1" x14ac:dyDescent="0.2">
      <c r="A63" s="183"/>
      <c r="B63" s="19"/>
      <c r="D63" s="30"/>
      <c r="E63" s="19"/>
      <c r="F63" s="621"/>
      <c r="G63" s="315"/>
      <c r="H63" s="621"/>
      <c r="I63" s="315"/>
      <c r="J63" s="621"/>
      <c r="K63" s="315"/>
      <c r="L63" s="621"/>
      <c r="M63" s="315"/>
      <c r="N63" s="621"/>
      <c r="O63" s="342"/>
      <c r="P63" s="626"/>
      <c r="Q63" s="315"/>
      <c r="R63" s="621"/>
      <c r="S63" s="315"/>
      <c r="T63" s="621"/>
      <c r="U63" s="315"/>
      <c r="V63" s="621"/>
      <c r="W63" s="315"/>
      <c r="X63" s="621"/>
      <c r="Y63" s="315"/>
      <c r="Z63" s="621"/>
      <c r="AA63" s="273"/>
      <c r="AB63" s="621"/>
      <c r="AC63" s="342"/>
      <c r="AD63" s="203"/>
    </row>
    <row r="64" spans="1:30" s="43" customFormat="1" x14ac:dyDescent="0.2">
      <c r="A64" s="186" t="s">
        <v>16</v>
      </c>
      <c r="B64" s="27"/>
      <c r="D64" s="86" t="s">
        <v>23</v>
      </c>
      <c r="E64" s="27"/>
      <c r="F64" s="627">
        <v>351</v>
      </c>
      <c r="G64" s="483">
        <v>0.76</v>
      </c>
      <c r="H64" s="627">
        <v>81146</v>
      </c>
      <c r="I64" s="483">
        <v>176.1</v>
      </c>
      <c r="J64" s="627">
        <v>337443</v>
      </c>
      <c r="K64" s="483">
        <v>732.33</v>
      </c>
      <c r="L64" s="627">
        <v>27912</v>
      </c>
      <c r="M64" s="483">
        <v>60.58</v>
      </c>
      <c r="N64" s="627">
        <v>309531</v>
      </c>
      <c r="O64" s="485">
        <v>671.75</v>
      </c>
      <c r="P64" s="634">
        <v>266966</v>
      </c>
      <c r="Q64" s="483">
        <v>579.38</v>
      </c>
      <c r="R64" s="627">
        <v>56065</v>
      </c>
      <c r="S64" s="483">
        <v>121.67</v>
      </c>
      <c r="T64" s="627">
        <v>1190</v>
      </c>
      <c r="U64" s="483">
        <v>2.58</v>
      </c>
      <c r="V64" s="627">
        <v>775</v>
      </c>
      <c r="W64" s="483">
        <v>1.68</v>
      </c>
      <c r="X64" s="627">
        <v>716023</v>
      </c>
      <c r="Y64" s="485">
        <v>1553.93</v>
      </c>
      <c r="Z64" s="627">
        <v>0</v>
      </c>
      <c r="AA64" s="485">
        <v>0</v>
      </c>
      <c r="AB64" s="627">
        <v>716023</v>
      </c>
      <c r="AC64" s="485">
        <v>1553.93</v>
      </c>
      <c r="AD64" s="205" t="s">
        <v>16</v>
      </c>
    </row>
    <row r="65" spans="1:30" ht="7.15" customHeight="1" x14ac:dyDescent="0.2">
      <c r="A65" s="55"/>
      <c r="B65" s="19"/>
      <c r="E65" s="19"/>
      <c r="F65" s="621"/>
      <c r="G65" s="315"/>
      <c r="H65" s="621"/>
      <c r="I65" s="315"/>
      <c r="J65" s="621"/>
      <c r="K65" s="315"/>
      <c r="L65" s="621"/>
      <c r="M65" s="315"/>
      <c r="N65" s="621"/>
      <c r="O65" s="342"/>
      <c r="P65" s="626"/>
      <c r="Q65" s="315"/>
      <c r="R65" s="621"/>
      <c r="S65" s="315"/>
      <c r="T65" s="621"/>
      <c r="U65" s="315"/>
      <c r="V65" s="621"/>
      <c r="W65" s="692"/>
      <c r="X65" s="621"/>
      <c r="Y65" s="315"/>
      <c r="Z65" s="621"/>
      <c r="AA65" s="692"/>
      <c r="AB65" s="621"/>
      <c r="AC65" s="14"/>
      <c r="AD65" s="486"/>
    </row>
    <row r="66" spans="1:30" ht="7.15" customHeight="1" x14ac:dyDescent="0.2">
      <c r="A66" s="55"/>
      <c r="B66" s="19"/>
      <c r="E66" s="19"/>
      <c r="F66" s="621"/>
      <c r="G66" s="315"/>
      <c r="H66" s="621"/>
      <c r="I66" s="315"/>
      <c r="J66" s="621"/>
      <c r="K66" s="315"/>
      <c r="L66" s="621"/>
      <c r="M66" s="315"/>
      <c r="N66" s="621"/>
      <c r="O66" s="342"/>
      <c r="P66" s="626"/>
      <c r="Q66" s="315"/>
      <c r="R66" s="621"/>
      <c r="S66" s="315"/>
      <c r="T66" s="621"/>
      <c r="U66" s="315"/>
      <c r="V66" s="621"/>
      <c r="W66" s="692"/>
      <c r="X66" s="621"/>
      <c r="Y66" s="315"/>
      <c r="Z66" s="621"/>
      <c r="AA66" s="692"/>
      <c r="AB66" s="621"/>
      <c r="AC66" s="14"/>
      <c r="AD66" s="486"/>
    </row>
    <row r="67" spans="1:30" x14ac:dyDescent="0.2">
      <c r="A67" s="55"/>
      <c r="B67" s="19"/>
      <c r="D67" s="43" t="s">
        <v>24</v>
      </c>
      <c r="E67" s="19"/>
      <c r="F67" s="621"/>
      <c r="G67" s="315"/>
      <c r="H67" s="621"/>
      <c r="I67" s="315"/>
      <c r="J67" s="621"/>
      <c r="K67" s="315"/>
      <c r="L67" s="621"/>
      <c r="M67" s="315"/>
      <c r="N67" s="621"/>
      <c r="O67" s="342"/>
      <c r="P67" s="626"/>
      <c r="Q67" s="315"/>
      <c r="R67" s="621"/>
      <c r="S67" s="315"/>
      <c r="T67" s="621"/>
      <c r="U67" s="315"/>
      <c r="V67" s="621"/>
      <c r="W67" s="692"/>
      <c r="X67" s="621"/>
      <c r="Y67" s="315"/>
      <c r="Z67" s="621"/>
      <c r="AA67" s="692"/>
      <c r="AB67" s="621"/>
      <c r="AC67" s="14"/>
      <c r="AD67" s="486"/>
    </row>
    <row r="68" spans="1:30" ht="7.15" customHeight="1" x14ac:dyDescent="0.2">
      <c r="A68" s="31"/>
      <c r="B68" s="19"/>
      <c r="E68" s="19"/>
      <c r="F68" s="621"/>
      <c r="G68" s="315"/>
      <c r="H68" s="621"/>
      <c r="I68" s="315"/>
      <c r="J68" s="621"/>
      <c r="K68" s="315"/>
      <c r="L68" s="621"/>
      <c r="M68" s="315"/>
      <c r="N68" s="621"/>
      <c r="O68" s="342"/>
      <c r="P68" s="626"/>
      <c r="Q68" s="315"/>
      <c r="R68" s="621"/>
      <c r="S68" s="315"/>
      <c r="T68" s="621"/>
      <c r="U68" s="315"/>
      <c r="V68" s="621"/>
      <c r="W68" s="692"/>
      <c r="X68" s="621"/>
      <c r="Y68" s="315"/>
      <c r="Z68" s="621"/>
      <c r="AA68" s="692"/>
      <c r="AB68" s="621"/>
      <c r="AC68" s="14"/>
      <c r="AD68" s="487"/>
    </row>
    <row r="69" spans="1:30" x14ac:dyDescent="0.2">
      <c r="A69" s="183" t="s">
        <v>8</v>
      </c>
      <c r="B69" s="19"/>
      <c r="D69" s="30" t="s">
        <v>140</v>
      </c>
      <c r="E69" s="19"/>
      <c r="F69" s="621">
        <v>1403</v>
      </c>
      <c r="G69" s="482">
        <v>10.25</v>
      </c>
      <c r="H69" s="621">
        <v>16141</v>
      </c>
      <c r="I69" s="482">
        <v>117.95</v>
      </c>
      <c r="J69" s="621">
        <v>92257</v>
      </c>
      <c r="K69" s="482">
        <v>674.2</v>
      </c>
      <c r="L69" s="621">
        <v>8818</v>
      </c>
      <c r="M69" s="482">
        <v>64.44</v>
      </c>
      <c r="N69" s="621">
        <v>83438</v>
      </c>
      <c r="O69" s="484">
        <v>609.75</v>
      </c>
      <c r="P69" s="626">
        <v>96349</v>
      </c>
      <c r="Q69" s="482">
        <v>704.1</v>
      </c>
      <c r="R69" s="621">
        <v>7694</v>
      </c>
      <c r="S69" s="482">
        <v>56.23</v>
      </c>
      <c r="T69" s="621">
        <v>403</v>
      </c>
      <c r="U69" s="482">
        <v>2.95</v>
      </c>
      <c r="V69" s="621">
        <v>0</v>
      </c>
      <c r="W69" s="482">
        <v>0</v>
      </c>
      <c r="X69" s="621">
        <v>205428</v>
      </c>
      <c r="Y69" s="484">
        <v>1501.23</v>
      </c>
      <c r="Z69" s="621">
        <v>0</v>
      </c>
      <c r="AA69" s="484">
        <v>0</v>
      </c>
      <c r="AB69" s="621">
        <v>205428</v>
      </c>
      <c r="AC69" s="484">
        <v>1501.23</v>
      </c>
      <c r="AD69" s="203" t="s">
        <v>8</v>
      </c>
    </row>
    <row r="70" spans="1:30" ht="7.15" customHeight="1" x14ac:dyDescent="0.2">
      <c r="B70" s="19"/>
      <c r="E70" s="19"/>
      <c r="F70" s="621"/>
      <c r="G70" s="315"/>
      <c r="H70" s="621"/>
      <c r="I70" s="315"/>
      <c r="J70" s="621"/>
      <c r="K70" s="315"/>
      <c r="L70" s="621"/>
      <c r="M70" s="315"/>
      <c r="N70" s="621"/>
      <c r="O70" s="342"/>
      <c r="P70" s="626"/>
      <c r="Q70" s="315"/>
      <c r="R70" s="621"/>
      <c r="S70" s="315"/>
      <c r="T70" s="621"/>
      <c r="U70" s="315"/>
      <c r="V70" s="621"/>
      <c r="W70" s="273"/>
      <c r="X70" s="621"/>
      <c r="Y70" s="315"/>
      <c r="Z70" s="621"/>
      <c r="AA70" s="191"/>
      <c r="AB70" s="621"/>
      <c r="AC70" s="342"/>
      <c r="AD70" s="20"/>
    </row>
    <row r="71" spans="1:30" x14ac:dyDescent="0.2">
      <c r="A71" s="183" t="s">
        <v>10</v>
      </c>
      <c r="B71" s="19"/>
      <c r="D71" s="30" t="s">
        <v>136</v>
      </c>
      <c r="E71" s="19"/>
      <c r="F71" s="621">
        <v>1485</v>
      </c>
      <c r="G71" s="482">
        <v>5.7</v>
      </c>
      <c r="H71" s="621">
        <v>28862</v>
      </c>
      <c r="I71" s="482">
        <v>110.74</v>
      </c>
      <c r="J71" s="621">
        <v>163846</v>
      </c>
      <c r="K71" s="482">
        <v>628.64</v>
      </c>
      <c r="L71" s="621">
        <v>18108</v>
      </c>
      <c r="M71" s="482">
        <v>69.48</v>
      </c>
      <c r="N71" s="621">
        <v>145738</v>
      </c>
      <c r="O71" s="484">
        <v>559.16</v>
      </c>
      <c r="P71" s="626">
        <v>176207</v>
      </c>
      <c r="Q71" s="482">
        <v>676.07</v>
      </c>
      <c r="R71" s="621">
        <v>16268</v>
      </c>
      <c r="S71" s="482">
        <v>62.42</v>
      </c>
      <c r="T71" s="621">
        <v>937</v>
      </c>
      <c r="U71" s="482">
        <v>3.6</v>
      </c>
      <c r="V71" s="621">
        <v>0</v>
      </c>
      <c r="W71" s="482">
        <v>0</v>
      </c>
      <c r="X71" s="621">
        <v>369496</v>
      </c>
      <c r="Y71" s="484">
        <v>1417.68</v>
      </c>
      <c r="Z71" s="621">
        <v>3</v>
      </c>
      <c r="AA71" s="484">
        <v>0.01</v>
      </c>
      <c r="AB71" s="621">
        <v>369500</v>
      </c>
      <c r="AC71" s="484">
        <v>1417.69</v>
      </c>
      <c r="AD71" s="203" t="s">
        <v>10</v>
      </c>
    </row>
    <row r="72" spans="1:30" ht="7.15" customHeight="1" x14ac:dyDescent="0.2">
      <c r="B72" s="19"/>
      <c r="E72" s="19"/>
      <c r="F72" s="621"/>
      <c r="G72" s="315"/>
      <c r="H72" s="621"/>
      <c r="I72" s="315"/>
      <c r="J72" s="621"/>
      <c r="K72" s="315"/>
      <c r="L72" s="621"/>
      <c r="M72" s="315"/>
      <c r="N72" s="621"/>
      <c r="O72" s="342"/>
      <c r="P72" s="626"/>
      <c r="Q72" s="315"/>
      <c r="R72" s="621"/>
      <c r="S72" s="315"/>
      <c r="T72" s="621"/>
      <c r="U72" s="315"/>
      <c r="V72" s="621"/>
      <c r="W72" s="273"/>
      <c r="X72" s="621"/>
      <c r="Y72" s="315"/>
      <c r="Z72" s="621"/>
      <c r="AA72" s="191"/>
      <c r="AB72" s="621"/>
      <c r="AC72" s="342"/>
      <c r="AD72" s="20"/>
    </row>
    <row r="73" spans="1:30" x14ac:dyDescent="0.2">
      <c r="A73" s="183" t="s">
        <v>12</v>
      </c>
      <c r="B73" s="19"/>
      <c r="D73" s="30" t="s">
        <v>395</v>
      </c>
      <c r="E73" s="19"/>
      <c r="F73" s="621">
        <v>1343</v>
      </c>
      <c r="G73" s="482">
        <v>13.6</v>
      </c>
      <c r="H73" s="621">
        <v>11417</v>
      </c>
      <c r="I73" s="482">
        <v>115.63</v>
      </c>
      <c r="J73" s="621">
        <v>61562</v>
      </c>
      <c r="K73" s="482">
        <v>623.44000000000005</v>
      </c>
      <c r="L73" s="621">
        <v>7281</v>
      </c>
      <c r="M73" s="482">
        <v>73.739999999999995</v>
      </c>
      <c r="N73" s="621">
        <v>54281</v>
      </c>
      <c r="O73" s="484">
        <v>549.71</v>
      </c>
      <c r="P73" s="626">
        <v>61790</v>
      </c>
      <c r="Q73" s="482">
        <v>625.75</v>
      </c>
      <c r="R73" s="621">
        <v>6846</v>
      </c>
      <c r="S73" s="482">
        <v>69.33</v>
      </c>
      <c r="T73" s="621">
        <v>250</v>
      </c>
      <c r="U73" s="482">
        <v>2.5299999999999998</v>
      </c>
      <c r="V73" s="621">
        <v>0</v>
      </c>
      <c r="W73" s="482">
        <v>0</v>
      </c>
      <c r="X73" s="621">
        <v>135927</v>
      </c>
      <c r="Y73" s="484">
        <v>1376.55</v>
      </c>
      <c r="Z73" s="621">
        <v>0</v>
      </c>
      <c r="AA73" s="484">
        <v>0</v>
      </c>
      <c r="AB73" s="621">
        <v>135927</v>
      </c>
      <c r="AC73" s="484">
        <v>1376.55</v>
      </c>
      <c r="AD73" s="203" t="s">
        <v>12</v>
      </c>
    </row>
    <row r="74" spans="1:30" ht="7.15" customHeight="1" x14ac:dyDescent="0.2">
      <c r="B74" s="19"/>
      <c r="E74" s="19"/>
      <c r="F74" s="621"/>
      <c r="G74" s="315"/>
      <c r="H74" s="621"/>
      <c r="I74" s="315"/>
      <c r="J74" s="621"/>
      <c r="K74" s="315"/>
      <c r="L74" s="621"/>
      <c r="M74" s="315"/>
      <c r="N74" s="621"/>
      <c r="O74" s="342"/>
      <c r="P74" s="626"/>
      <c r="Q74" s="315"/>
      <c r="R74" s="621"/>
      <c r="S74" s="315"/>
      <c r="T74" s="621"/>
      <c r="U74" s="315"/>
      <c r="V74" s="621"/>
      <c r="W74" s="273"/>
      <c r="X74" s="621"/>
      <c r="Y74" s="315"/>
      <c r="Z74" s="621"/>
      <c r="AA74" s="191"/>
      <c r="AB74" s="621"/>
      <c r="AC74" s="342"/>
      <c r="AD74" s="20"/>
    </row>
    <row r="75" spans="1:30" x14ac:dyDescent="0.2">
      <c r="A75" s="183" t="s">
        <v>14</v>
      </c>
      <c r="B75" s="19"/>
      <c r="D75" s="30" t="s">
        <v>141</v>
      </c>
      <c r="E75" s="19"/>
      <c r="F75" s="621">
        <v>1014</v>
      </c>
      <c r="G75" s="482">
        <v>7.83</v>
      </c>
      <c r="H75" s="621">
        <v>15331</v>
      </c>
      <c r="I75" s="482">
        <v>118.32</v>
      </c>
      <c r="J75" s="621">
        <v>88666</v>
      </c>
      <c r="K75" s="482">
        <v>684.3</v>
      </c>
      <c r="L75" s="621">
        <v>9744</v>
      </c>
      <c r="M75" s="482">
        <v>75.2</v>
      </c>
      <c r="N75" s="621">
        <v>78922</v>
      </c>
      <c r="O75" s="484">
        <v>609.1</v>
      </c>
      <c r="P75" s="626">
        <v>77352</v>
      </c>
      <c r="Q75" s="482">
        <v>596.98</v>
      </c>
      <c r="R75" s="621">
        <v>10120</v>
      </c>
      <c r="S75" s="482">
        <v>78.11</v>
      </c>
      <c r="T75" s="621">
        <v>327</v>
      </c>
      <c r="U75" s="482">
        <v>2.52</v>
      </c>
      <c r="V75" s="621">
        <v>0</v>
      </c>
      <c r="W75" s="482">
        <v>0</v>
      </c>
      <c r="X75" s="621">
        <v>183067</v>
      </c>
      <c r="Y75" s="484">
        <v>1412.86</v>
      </c>
      <c r="Z75" s="621">
        <v>3</v>
      </c>
      <c r="AA75" s="484">
        <v>0.02</v>
      </c>
      <c r="AB75" s="621">
        <v>183070</v>
      </c>
      <c r="AC75" s="484">
        <v>1412.88</v>
      </c>
      <c r="AD75" s="203" t="s">
        <v>14</v>
      </c>
    </row>
    <row r="76" spans="1:30" ht="7.15" customHeight="1" x14ac:dyDescent="0.2">
      <c r="B76" s="19"/>
      <c r="E76" s="19"/>
      <c r="F76" s="621"/>
      <c r="G76" s="315"/>
      <c r="H76" s="621"/>
      <c r="I76" s="315"/>
      <c r="J76" s="621"/>
      <c r="K76" s="315"/>
      <c r="L76" s="621"/>
      <c r="M76" s="315"/>
      <c r="N76" s="621"/>
      <c r="O76" s="342"/>
      <c r="P76" s="626"/>
      <c r="Q76" s="315"/>
      <c r="R76" s="621"/>
      <c r="S76" s="315"/>
      <c r="T76" s="621"/>
      <c r="U76" s="315"/>
      <c r="V76" s="621"/>
      <c r="W76" s="273"/>
      <c r="X76" s="621"/>
      <c r="Y76" s="315"/>
      <c r="Z76" s="621"/>
      <c r="AA76" s="191"/>
      <c r="AB76" s="621"/>
      <c r="AC76" s="342"/>
      <c r="AD76" s="20"/>
    </row>
    <row r="77" spans="1:30" x14ac:dyDescent="0.2">
      <c r="A77" s="183" t="s">
        <v>16</v>
      </c>
      <c r="B77" s="19"/>
      <c r="D77" s="30" t="s">
        <v>142</v>
      </c>
      <c r="E77" s="19"/>
      <c r="F77" s="621">
        <v>631</v>
      </c>
      <c r="G77" s="482">
        <v>3.53</v>
      </c>
      <c r="H77" s="621">
        <v>25206</v>
      </c>
      <c r="I77" s="482">
        <v>140.84</v>
      </c>
      <c r="J77" s="621">
        <v>119537</v>
      </c>
      <c r="K77" s="482">
        <v>667.93</v>
      </c>
      <c r="L77" s="621">
        <v>12263</v>
      </c>
      <c r="M77" s="482">
        <v>68.52</v>
      </c>
      <c r="N77" s="621">
        <v>107274</v>
      </c>
      <c r="O77" s="484">
        <v>599.4</v>
      </c>
      <c r="P77" s="626">
        <v>118856</v>
      </c>
      <c r="Q77" s="482">
        <v>664.12</v>
      </c>
      <c r="R77" s="621">
        <v>14692</v>
      </c>
      <c r="S77" s="482">
        <v>82.09</v>
      </c>
      <c r="T77" s="621">
        <v>505</v>
      </c>
      <c r="U77" s="482">
        <v>2.82</v>
      </c>
      <c r="V77" s="621">
        <v>0</v>
      </c>
      <c r="W77" s="482">
        <v>0</v>
      </c>
      <c r="X77" s="621">
        <v>267163</v>
      </c>
      <c r="Y77" s="484">
        <v>1492.8</v>
      </c>
      <c r="Z77" s="621">
        <v>75</v>
      </c>
      <c r="AA77" s="484">
        <v>0.42</v>
      </c>
      <c r="AB77" s="621">
        <v>267238</v>
      </c>
      <c r="AC77" s="484">
        <v>1493.22</v>
      </c>
      <c r="AD77" s="203" t="s">
        <v>16</v>
      </c>
    </row>
    <row r="78" spans="1:30" ht="7.15" customHeight="1" x14ac:dyDescent="0.2">
      <c r="B78" s="19"/>
      <c r="E78" s="19"/>
      <c r="F78" s="621"/>
      <c r="G78" s="315"/>
      <c r="H78" s="621"/>
      <c r="I78" s="315"/>
      <c r="J78" s="621"/>
      <c r="K78" s="315"/>
      <c r="L78" s="621"/>
      <c r="M78" s="315"/>
      <c r="N78" s="621"/>
      <c r="O78" s="342"/>
      <c r="P78" s="626"/>
      <c r="Q78" s="315"/>
      <c r="R78" s="621"/>
      <c r="S78" s="315"/>
      <c r="T78" s="621"/>
      <c r="U78" s="315"/>
      <c r="V78" s="621"/>
      <c r="W78" s="320"/>
      <c r="X78" s="621"/>
      <c r="Y78" s="315"/>
      <c r="Z78" s="621"/>
      <c r="AA78" s="191"/>
      <c r="AB78" s="621"/>
      <c r="AC78" s="342"/>
      <c r="AD78" s="20"/>
    </row>
    <row r="79" spans="1:30" x14ac:dyDescent="0.2">
      <c r="A79" s="183" t="s">
        <v>18</v>
      </c>
      <c r="B79" s="19"/>
      <c r="D79" s="30" t="s">
        <v>143</v>
      </c>
      <c r="E79" s="19"/>
      <c r="F79" s="621">
        <v>548</v>
      </c>
      <c r="G79" s="482">
        <v>6.57</v>
      </c>
      <c r="H79" s="621">
        <v>12335</v>
      </c>
      <c r="I79" s="482">
        <v>147.75</v>
      </c>
      <c r="J79" s="621">
        <v>51287</v>
      </c>
      <c r="K79" s="482">
        <v>614.29999999999995</v>
      </c>
      <c r="L79" s="621">
        <v>5313</v>
      </c>
      <c r="M79" s="482">
        <v>63.64</v>
      </c>
      <c r="N79" s="621">
        <v>45974</v>
      </c>
      <c r="O79" s="484">
        <v>550.66999999999996</v>
      </c>
      <c r="P79" s="626">
        <v>55774</v>
      </c>
      <c r="Q79" s="482">
        <v>668.05</v>
      </c>
      <c r="R79" s="621">
        <v>6998</v>
      </c>
      <c r="S79" s="482">
        <v>83.82</v>
      </c>
      <c r="T79" s="621">
        <v>317</v>
      </c>
      <c r="U79" s="482">
        <v>3.8</v>
      </c>
      <c r="V79" s="621">
        <v>2168</v>
      </c>
      <c r="W79" s="482">
        <v>25.96</v>
      </c>
      <c r="X79" s="621">
        <v>124114</v>
      </c>
      <c r="Y79" s="484">
        <v>1486.61</v>
      </c>
      <c r="Z79" s="621">
        <v>0</v>
      </c>
      <c r="AA79" s="484">
        <v>0</v>
      </c>
      <c r="AB79" s="621">
        <v>124114</v>
      </c>
      <c r="AC79" s="484">
        <v>1486.61</v>
      </c>
      <c r="AD79" s="203" t="s">
        <v>18</v>
      </c>
    </row>
    <row r="80" spans="1:30" ht="7.15" customHeight="1" x14ac:dyDescent="0.2">
      <c r="B80" s="19"/>
      <c r="E80" s="19"/>
      <c r="F80" s="621"/>
      <c r="G80" s="476"/>
      <c r="H80" s="621"/>
      <c r="I80" s="476"/>
      <c r="J80" s="621"/>
      <c r="K80" s="476"/>
      <c r="L80" s="621"/>
      <c r="M80" s="476"/>
      <c r="N80" s="621"/>
      <c r="O80" s="479"/>
      <c r="P80" s="626"/>
      <c r="Q80" s="315"/>
      <c r="R80" s="621"/>
      <c r="S80" s="315"/>
      <c r="T80" s="621"/>
      <c r="U80" s="315"/>
      <c r="V80" s="621"/>
      <c r="W80" s="320"/>
      <c r="X80" s="621"/>
      <c r="Y80" s="315"/>
      <c r="Z80" s="621"/>
      <c r="AA80" s="191"/>
      <c r="AB80" s="621"/>
      <c r="AC80" s="342"/>
      <c r="AD80" s="20"/>
    </row>
    <row r="81" spans="1:30" x14ac:dyDescent="0.2">
      <c r="A81" s="183" t="s">
        <v>20</v>
      </c>
      <c r="B81" s="19"/>
      <c r="D81" s="30" t="s">
        <v>144</v>
      </c>
      <c r="E81" s="19"/>
      <c r="F81" s="621">
        <v>1930</v>
      </c>
      <c r="G81" s="482">
        <v>13.29</v>
      </c>
      <c r="H81" s="621">
        <v>18504</v>
      </c>
      <c r="I81" s="482">
        <v>127.42</v>
      </c>
      <c r="J81" s="621">
        <v>129096</v>
      </c>
      <c r="K81" s="482">
        <v>888.93</v>
      </c>
      <c r="L81" s="621">
        <v>14432</v>
      </c>
      <c r="M81" s="482">
        <v>99.38</v>
      </c>
      <c r="N81" s="621">
        <v>114664</v>
      </c>
      <c r="O81" s="484">
        <v>789.55</v>
      </c>
      <c r="P81" s="626">
        <v>88740</v>
      </c>
      <c r="Q81" s="482">
        <v>611.04999999999995</v>
      </c>
      <c r="R81" s="621">
        <v>10394</v>
      </c>
      <c r="S81" s="482">
        <v>71.569999999999993</v>
      </c>
      <c r="T81" s="621">
        <v>467</v>
      </c>
      <c r="U81" s="482">
        <v>3.22</v>
      </c>
      <c r="V81" s="621">
        <v>3525</v>
      </c>
      <c r="W81" s="482">
        <v>24.27</v>
      </c>
      <c r="X81" s="621">
        <v>238224</v>
      </c>
      <c r="Y81" s="484">
        <v>1640.36</v>
      </c>
      <c r="Z81" s="621">
        <v>0</v>
      </c>
      <c r="AA81" s="484">
        <v>0</v>
      </c>
      <c r="AB81" s="621">
        <v>238224</v>
      </c>
      <c r="AC81" s="484">
        <v>1640.36</v>
      </c>
      <c r="AD81" s="203" t="s">
        <v>20</v>
      </c>
    </row>
    <row r="82" spans="1:30" ht="7.15" customHeight="1" x14ac:dyDescent="0.2">
      <c r="A82" s="183"/>
      <c r="B82" s="19"/>
      <c r="D82" s="30"/>
      <c r="E82" s="19"/>
      <c r="F82" s="621"/>
      <c r="G82" s="315"/>
      <c r="H82" s="621"/>
      <c r="I82" s="315"/>
      <c r="J82" s="621"/>
      <c r="K82" s="315"/>
      <c r="L82" s="621"/>
      <c r="M82" s="315"/>
      <c r="N82" s="621"/>
      <c r="O82" s="342"/>
      <c r="P82" s="626"/>
      <c r="Q82" s="315"/>
      <c r="R82" s="621"/>
      <c r="S82" s="315"/>
      <c r="T82" s="621"/>
      <c r="U82" s="315"/>
      <c r="V82" s="621"/>
      <c r="W82" s="315"/>
      <c r="X82" s="621"/>
      <c r="Y82" s="315"/>
      <c r="Z82" s="621"/>
      <c r="AA82" s="191"/>
      <c r="AB82" s="621"/>
      <c r="AC82" s="342"/>
      <c r="AD82" s="203"/>
    </row>
    <row r="83" spans="1:30" x14ac:dyDescent="0.2">
      <c r="A83" s="183" t="s">
        <v>22</v>
      </c>
      <c r="B83" s="19"/>
      <c r="D83" s="30" t="s">
        <v>145</v>
      </c>
      <c r="E83" s="19"/>
      <c r="F83" s="621">
        <v>1851</v>
      </c>
      <c r="G83" s="482">
        <v>12.4</v>
      </c>
      <c r="H83" s="621">
        <v>17525</v>
      </c>
      <c r="I83" s="482">
        <v>117.44</v>
      </c>
      <c r="J83" s="621">
        <v>102477</v>
      </c>
      <c r="K83" s="482">
        <v>686.69</v>
      </c>
      <c r="L83" s="621">
        <v>11940</v>
      </c>
      <c r="M83" s="482">
        <v>80.010000000000005</v>
      </c>
      <c r="N83" s="621">
        <v>90537</v>
      </c>
      <c r="O83" s="484">
        <v>606.67999999999995</v>
      </c>
      <c r="P83" s="626">
        <v>90785</v>
      </c>
      <c r="Q83" s="482">
        <v>608.35</v>
      </c>
      <c r="R83" s="621">
        <v>10196</v>
      </c>
      <c r="S83" s="482">
        <v>68.319999999999993</v>
      </c>
      <c r="T83" s="621">
        <v>432</v>
      </c>
      <c r="U83" s="482">
        <v>2.89</v>
      </c>
      <c r="V83" s="621">
        <v>223</v>
      </c>
      <c r="W83" s="482">
        <v>1.49</v>
      </c>
      <c r="X83" s="621">
        <v>211548</v>
      </c>
      <c r="Y83" s="484">
        <v>1417.58</v>
      </c>
      <c r="Z83" s="621">
        <v>4</v>
      </c>
      <c r="AA83" s="484">
        <v>0.03</v>
      </c>
      <c r="AB83" s="621">
        <v>211552</v>
      </c>
      <c r="AC83" s="484">
        <v>1417.6</v>
      </c>
      <c r="AD83" s="203" t="s">
        <v>22</v>
      </c>
    </row>
    <row r="84" spans="1:30" ht="7.15" customHeight="1" x14ac:dyDescent="0.2">
      <c r="A84" s="183"/>
      <c r="B84" s="19"/>
      <c r="D84" s="30"/>
      <c r="E84" s="19"/>
      <c r="F84" s="621"/>
      <c r="G84" s="315"/>
      <c r="H84" s="621"/>
      <c r="I84" s="315"/>
      <c r="J84" s="621"/>
      <c r="K84" s="315"/>
      <c r="L84" s="621"/>
      <c r="M84" s="315"/>
      <c r="N84" s="621"/>
      <c r="O84" s="342"/>
      <c r="P84" s="626"/>
      <c r="Q84" s="315"/>
      <c r="R84" s="621"/>
      <c r="S84" s="315"/>
      <c r="T84" s="621"/>
      <c r="U84" s="315"/>
      <c r="V84" s="621"/>
      <c r="W84" s="315"/>
      <c r="X84" s="621"/>
      <c r="Y84" s="315"/>
      <c r="Z84" s="621"/>
      <c r="AA84" s="191"/>
      <c r="AB84" s="621"/>
      <c r="AC84" s="342"/>
      <c r="AD84" s="203"/>
    </row>
    <row r="85" spans="1:30" x14ac:dyDescent="0.2">
      <c r="A85" s="183" t="s">
        <v>55</v>
      </c>
      <c r="B85" s="19"/>
      <c r="D85" s="30" t="s">
        <v>146</v>
      </c>
      <c r="E85" s="19"/>
      <c r="F85" s="621">
        <v>2473</v>
      </c>
      <c r="G85" s="482">
        <v>18.059999999999999</v>
      </c>
      <c r="H85" s="621">
        <v>17360</v>
      </c>
      <c r="I85" s="482">
        <v>126.8</v>
      </c>
      <c r="J85" s="621">
        <v>138284</v>
      </c>
      <c r="K85" s="482">
        <v>1010.1</v>
      </c>
      <c r="L85" s="621">
        <v>12515</v>
      </c>
      <c r="M85" s="482">
        <v>91.41</v>
      </c>
      <c r="N85" s="621">
        <v>125770</v>
      </c>
      <c r="O85" s="484">
        <v>918.68</v>
      </c>
      <c r="P85" s="626">
        <v>89073</v>
      </c>
      <c r="Q85" s="482">
        <v>650.64</v>
      </c>
      <c r="R85" s="621">
        <v>13703</v>
      </c>
      <c r="S85" s="482">
        <v>100.09</v>
      </c>
      <c r="T85" s="621">
        <v>360</v>
      </c>
      <c r="U85" s="482">
        <v>2.63</v>
      </c>
      <c r="V85" s="621">
        <v>0</v>
      </c>
      <c r="W85" s="482">
        <v>0</v>
      </c>
      <c r="X85" s="621">
        <v>248738</v>
      </c>
      <c r="Y85" s="484">
        <v>1816.91</v>
      </c>
      <c r="Z85" s="621">
        <v>13</v>
      </c>
      <c r="AA85" s="484">
        <v>0.1</v>
      </c>
      <c r="AB85" s="621">
        <v>248752</v>
      </c>
      <c r="AC85" s="484">
        <v>1817.01</v>
      </c>
      <c r="AD85" s="203" t="s">
        <v>55</v>
      </c>
    </row>
    <row r="86" spans="1:30" ht="7.15" customHeight="1" x14ac:dyDescent="0.2">
      <c r="A86" s="183"/>
      <c r="B86" s="19"/>
      <c r="D86" s="30"/>
      <c r="E86" s="19"/>
      <c r="F86" s="621"/>
      <c r="G86" s="315"/>
      <c r="H86" s="621"/>
      <c r="I86" s="315"/>
      <c r="J86" s="621"/>
      <c r="K86" s="315"/>
      <c r="L86" s="621"/>
      <c r="M86" s="315"/>
      <c r="N86" s="621"/>
      <c r="O86" s="342"/>
      <c r="P86" s="626"/>
      <c r="Q86" s="315"/>
      <c r="R86" s="621"/>
      <c r="S86" s="315"/>
      <c r="T86" s="621"/>
      <c r="U86" s="315"/>
      <c r="V86" s="621"/>
      <c r="W86" s="315"/>
      <c r="X86" s="621"/>
      <c r="Y86" s="315"/>
      <c r="Z86" s="621"/>
      <c r="AA86" s="191"/>
      <c r="AB86" s="621"/>
      <c r="AC86" s="342"/>
      <c r="AD86" s="203"/>
    </row>
    <row r="87" spans="1:30" x14ac:dyDescent="0.2">
      <c r="A87" s="183" t="s">
        <v>57</v>
      </c>
      <c r="B87" s="19"/>
      <c r="D87" s="30" t="s">
        <v>147</v>
      </c>
      <c r="E87" s="19"/>
      <c r="F87" s="621">
        <v>1337</v>
      </c>
      <c r="G87" s="482">
        <v>8.43</v>
      </c>
      <c r="H87" s="621">
        <v>25051</v>
      </c>
      <c r="I87" s="482">
        <v>157.99</v>
      </c>
      <c r="J87" s="621">
        <v>91535</v>
      </c>
      <c r="K87" s="482">
        <v>577.30999999999995</v>
      </c>
      <c r="L87" s="621">
        <v>10107</v>
      </c>
      <c r="M87" s="482">
        <v>63.74</v>
      </c>
      <c r="N87" s="621">
        <v>81429</v>
      </c>
      <c r="O87" s="484">
        <v>513.57000000000005</v>
      </c>
      <c r="P87" s="626">
        <v>98828</v>
      </c>
      <c r="Q87" s="482">
        <v>623.29999999999995</v>
      </c>
      <c r="R87" s="621">
        <v>11016</v>
      </c>
      <c r="S87" s="482">
        <v>69.48</v>
      </c>
      <c r="T87" s="621">
        <v>537</v>
      </c>
      <c r="U87" s="482">
        <v>3.39</v>
      </c>
      <c r="V87" s="621">
        <v>8255</v>
      </c>
      <c r="W87" s="482">
        <v>52.07</v>
      </c>
      <c r="X87" s="621">
        <v>226453</v>
      </c>
      <c r="Y87" s="484">
        <v>1428.23</v>
      </c>
      <c r="Z87" s="621">
        <v>7</v>
      </c>
      <c r="AA87" s="484">
        <v>0.04</v>
      </c>
      <c r="AB87" s="621">
        <v>226460</v>
      </c>
      <c r="AC87" s="484">
        <v>1428.27</v>
      </c>
      <c r="AD87" s="203" t="s">
        <v>57</v>
      </c>
    </row>
    <row r="88" spans="1:30" ht="7.15" customHeight="1" x14ac:dyDescent="0.2">
      <c r="A88" s="183"/>
      <c r="B88" s="19"/>
      <c r="D88" s="30"/>
      <c r="E88" s="19"/>
      <c r="F88" s="621"/>
      <c r="G88" s="315"/>
      <c r="H88" s="621"/>
      <c r="I88" s="315"/>
      <c r="J88" s="621"/>
      <c r="K88" s="315"/>
      <c r="L88" s="621"/>
      <c r="M88" s="315"/>
      <c r="N88" s="621"/>
      <c r="O88" s="342"/>
      <c r="P88" s="626"/>
      <c r="Q88" s="315"/>
      <c r="R88" s="621"/>
      <c r="S88" s="315"/>
      <c r="T88" s="621"/>
      <c r="U88" s="315"/>
      <c r="V88" s="621"/>
      <c r="W88" s="315"/>
      <c r="X88" s="621"/>
      <c r="Y88" s="315"/>
      <c r="Z88" s="621"/>
      <c r="AA88" s="315"/>
      <c r="AB88" s="621"/>
      <c r="AC88" s="342"/>
      <c r="AD88" s="203"/>
    </row>
    <row r="89" spans="1:30" ht="7.15" customHeight="1" x14ac:dyDescent="0.2">
      <c r="A89" s="183"/>
      <c r="B89" s="19"/>
      <c r="D89" s="30"/>
      <c r="E89" s="19"/>
      <c r="F89" s="621"/>
      <c r="G89" s="315"/>
      <c r="H89" s="621"/>
      <c r="I89" s="315"/>
      <c r="J89" s="621"/>
      <c r="K89" s="315"/>
      <c r="L89" s="621"/>
      <c r="M89" s="315"/>
      <c r="N89" s="621"/>
      <c r="O89" s="342"/>
      <c r="P89" s="626"/>
      <c r="Q89" s="315"/>
      <c r="R89" s="621"/>
      <c r="S89" s="315"/>
      <c r="T89" s="621"/>
      <c r="U89" s="315"/>
      <c r="V89" s="621"/>
      <c r="W89" s="315"/>
      <c r="X89" s="621"/>
      <c r="Y89" s="315"/>
      <c r="Z89" s="621"/>
      <c r="AA89" s="315"/>
      <c r="AB89" s="621"/>
      <c r="AC89" s="342"/>
      <c r="AD89" s="203"/>
    </row>
    <row r="90" spans="1:30" s="43" customFormat="1" x14ac:dyDescent="0.2">
      <c r="A90" s="186" t="s">
        <v>59</v>
      </c>
      <c r="B90" s="27"/>
      <c r="D90" s="86" t="s">
        <v>23</v>
      </c>
      <c r="E90" s="27"/>
      <c r="F90" s="627">
        <v>14015</v>
      </c>
      <c r="G90" s="483">
        <v>9.48</v>
      </c>
      <c r="H90" s="627">
        <v>187732</v>
      </c>
      <c r="I90" s="483">
        <v>127</v>
      </c>
      <c r="J90" s="627">
        <v>1038548</v>
      </c>
      <c r="K90" s="483">
        <v>702.59</v>
      </c>
      <c r="L90" s="627">
        <v>110521</v>
      </c>
      <c r="M90" s="483">
        <v>74.77</v>
      </c>
      <c r="N90" s="627">
        <v>928026</v>
      </c>
      <c r="O90" s="485">
        <v>627.82000000000005</v>
      </c>
      <c r="P90" s="634">
        <v>953754</v>
      </c>
      <c r="Q90" s="483">
        <v>645.23</v>
      </c>
      <c r="R90" s="627">
        <v>107925</v>
      </c>
      <c r="S90" s="483">
        <v>73.010000000000005</v>
      </c>
      <c r="T90" s="627">
        <v>4536</v>
      </c>
      <c r="U90" s="483">
        <v>3.07</v>
      </c>
      <c r="V90" s="627">
        <v>14171</v>
      </c>
      <c r="W90" s="483">
        <v>9.59</v>
      </c>
      <c r="X90" s="627">
        <v>2210160</v>
      </c>
      <c r="Y90" s="485">
        <v>1495.21</v>
      </c>
      <c r="Z90" s="627">
        <v>105</v>
      </c>
      <c r="AA90" s="485">
        <v>7.0000000000000007E-2</v>
      </c>
      <c r="AB90" s="627">
        <v>2210264</v>
      </c>
      <c r="AC90" s="485">
        <v>1495.28</v>
      </c>
      <c r="AD90" s="205" t="s">
        <v>59</v>
      </c>
    </row>
    <row r="91" spans="1:30" s="43" customFormat="1" ht="7.15" customHeight="1" x14ac:dyDescent="0.2">
      <c r="A91" s="186"/>
      <c r="B91" s="27"/>
      <c r="D91" s="86"/>
      <c r="E91" s="27"/>
      <c r="F91" s="627"/>
      <c r="G91" s="341"/>
      <c r="H91" s="627"/>
      <c r="I91" s="341"/>
      <c r="J91" s="627"/>
      <c r="K91" s="341"/>
      <c r="L91" s="627"/>
      <c r="M91" s="341"/>
      <c r="N91" s="627"/>
      <c r="O91" s="342"/>
      <c r="P91" s="634"/>
      <c r="Q91" s="341"/>
      <c r="R91" s="627"/>
      <c r="S91" s="341"/>
      <c r="T91" s="627"/>
      <c r="U91" s="341"/>
      <c r="V91" s="627"/>
      <c r="W91" s="341"/>
      <c r="X91" s="627"/>
      <c r="Y91" s="341"/>
      <c r="Z91" s="627"/>
      <c r="AA91" s="341"/>
      <c r="AB91" s="627"/>
      <c r="AC91" s="350"/>
      <c r="AD91" s="205"/>
    </row>
    <row r="92" spans="1:30" s="43" customFormat="1" ht="7.15" customHeight="1" x14ac:dyDescent="0.2">
      <c r="B92" s="27"/>
      <c r="E92" s="27"/>
      <c r="F92" s="627"/>
      <c r="G92" s="341"/>
      <c r="H92" s="627"/>
      <c r="I92" s="341"/>
      <c r="J92" s="627"/>
      <c r="K92" s="341"/>
      <c r="L92" s="627"/>
      <c r="M92" s="341"/>
      <c r="N92" s="627"/>
      <c r="O92" s="342"/>
      <c r="P92" s="634"/>
      <c r="Q92" s="341"/>
      <c r="R92" s="627"/>
      <c r="S92" s="341"/>
      <c r="T92" s="627"/>
      <c r="U92" s="341"/>
      <c r="V92" s="627"/>
      <c r="W92" s="341"/>
      <c r="X92" s="627"/>
      <c r="Y92" s="341"/>
      <c r="Z92" s="627"/>
      <c r="AA92" s="341"/>
      <c r="AB92" s="627"/>
      <c r="AC92" s="350"/>
      <c r="AD92" s="88"/>
    </row>
    <row r="93" spans="1:30" s="43" customFormat="1" x14ac:dyDescent="0.2">
      <c r="A93" s="186" t="s">
        <v>60</v>
      </c>
      <c r="B93" s="27"/>
      <c r="D93" s="86" t="s">
        <v>21</v>
      </c>
      <c r="E93" s="27"/>
      <c r="F93" s="627">
        <v>14366</v>
      </c>
      <c r="G93" s="483">
        <v>7.41</v>
      </c>
      <c r="H93" s="627">
        <v>268878</v>
      </c>
      <c r="I93" s="483">
        <v>138.66999999999999</v>
      </c>
      <c r="J93" s="627">
        <v>1375991</v>
      </c>
      <c r="K93" s="483">
        <v>709.66</v>
      </c>
      <c r="L93" s="627">
        <v>138434</v>
      </c>
      <c r="M93" s="483">
        <v>71.400000000000006</v>
      </c>
      <c r="N93" s="627">
        <v>1237557</v>
      </c>
      <c r="O93" s="485">
        <v>638.26</v>
      </c>
      <c r="P93" s="634">
        <v>1220720</v>
      </c>
      <c r="Q93" s="483">
        <v>629.58000000000004</v>
      </c>
      <c r="R93" s="627">
        <v>163990</v>
      </c>
      <c r="S93" s="483">
        <v>84.58</v>
      </c>
      <c r="T93" s="627">
        <v>5726</v>
      </c>
      <c r="U93" s="483">
        <v>2.95</v>
      </c>
      <c r="V93" s="627">
        <v>14946</v>
      </c>
      <c r="W93" s="483">
        <v>7.71</v>
      </c>
      <c r="X93" s="491">
        <v>2926183</v>
      </c>
      <c r="Y93" s="485">
        <v>1509.16</v>
      </c>
      <c r="Z93" s="627">
        <v>105</v>
      </c>
      <c r="AA93" s="485">
        <v>0.05</v>
      </c>
      <c r="AB93" s="627">
        <v>2926288</v>
      </c>
      <c r="AC93" s="485">
        <v>1509.22</v>
      </c>
      <c r="AD93" s="205" t="s">
        <v>60</v>
      </c>
    </row>
    <row r="94" spans="1:30" ht="6" customHeight="1" x14ac:dyDescent="0.2">
      <c r="A94" s="32"/>
      <c r="B94" s="189"/>
      <c r="C94" s="32"/>
      <c r="D94" s="190"/>
      <c r="E94" s="14"/>
      <c r="F94" s="14"/>
      <c r="G94" s="14"/>
      <c r="H94" s="14"/>
      <c r="I94" s="14"/>
      <c r="J94" s="14"/>
      <c r="K94" s="14"/>
      <c r="L94" s="14"/>
      <c r="M94" s="14"/>
      <c r="N94" s="14"/>
    </row>
  </sheetData>
  <customSheetViews>
    <customSheetView guid="{FD294D3C-9DEC-4D05-A306-5AF9FB2666E5}" showRuler="0">
      <pageMargins left="0.4" right="0.25" top="0.6692913385826772" bottom="0.39370078740157483" header="0.51181102300000003" footer="0.51181102300000003"/>
      <pageSetup paperSize="9" scale="92" firstPageNumber="52" orientation="portrait" useFirstPageNumber="1" horizontalDpi="300" verticalDpi="4294967292" r:id="rId1"/>
      <headerFooter alignWithMargins="0">
        <oddHeader>&amp;C&amp;7- 46 -</oddHeader>
      </headerFooter>
    </customSheetView>
    <customSheetView guid="{C84B99BA-4851-4937-BA7B-C599B7BCC20A}" showRuler="0">
      <selection activeCell="O19" sqref="O19"/>
      <pageMargins left="0.4" right="0.25" top="0.6692913385826772" bottom="0.39370078740157483" header="0.51181102300000003" footer="0.51181102300000003"/>
      <pageSetup paperSize="9" scale="92" firstPageNumber="52" orientation="portrait" useFirstPageNumber="1" horizontalDpi="300" verticalDpi="4294967292" r:id="rId2"/>
      <headerFooter alignWithMargins="0">
        <oddHeader>&amp;C&amp;7- 46 -</oddHeader>
      </headerFooter>
    </customSheetView>
    <customSheetView guid="{1650ECBB-4DEF-4E3D-B6E9-DC34E9B7B942}" showPageBreaks="1" showRuler="0">
      <selection activeCell="O19" sqref="O19"/>
      <pageMargins left="0.4" right="0.25" top="0.6692913385826772" bottom="0.39370078740157483" header="0.51181102300000003" footer="0.51181102300000003"/>
      <pageSetup paperSize="9" scale="92" firstPageNumber="52" orientation="portrait" useFirstPageNumber="1" horizontalDpi="300" verticalDpi="4294967292" r:id="rId3"/>
      <headerFooter alignWithMargins="0">
        <oddHeader>&amp;C&amp;7- 46 -</oddHeader>
      </headerFooter>
    </customSheetView>
  </customSheetViews>
  <mergeCells count="30">
    <mergeCell ref="F52:O52"/>
    <mergeCell ref="F4:I5"/>
    <mergeCell ref="J4:O5"/>
    <mergeCell ref="F7:F8"/>
    <mergeCell ref="H7:H8"/>
    <mergeCell ref="J7:J8"/>
    <mergeCell ref="L7:L8"/>
    <mergeCell ref="N7:N8"/>
    <mergeCell ref="AB7:AB8"/>
    <mergeCell ref="A3:B8"/>
    <mergeCell ref="C3:E8"/>
    <mergeCell ref="N6:O6"/>
    <mergeCell ref="A51:O51"/>
    <mergeCell ref="F11:O11"/>
    <mergeCell ref="P10:AC10"/>
    <mergeCell ref="P11:AD11"/>
    <mergeCell ref="P51:AC51"/>
    <mergeCell ref="P52:AD52"/>
    <mergeCell ref="P7:P8"/>
    <mergeCell ref="R7:R8"/>
    <mergeCell ref="T7:T8"/>
    <mergeCell ref="V7:V8"/>
    <mergeCell ref="X7:X8"/>
    <mergeCell ref="AD3:AD8"/>
    <mergeCell ref="V4:W4"/>
    <mergeCell ref="X4:Y6"/>
    <mergeCell ref="T5:U5"/>
    <mergeCell ref="V5:W5"/>
    <mergeCell ref="V6:W6"/>
    <mergeCell ref="Z7:Z8"/>
  </mergeCells>
  <phoneticPr fontId="0" type="noConversion"/>
  <printOptions horizontalCentered="1"/>
  <pageMargins left="0.78740157480314965" right="0.78740157480314965" top="0.59055118110236227" bottom="0.78740157480314965" header="0.51181102362204722" footer="0.39370078740157483"/>
  <pageSetup paperSize="9" scale="84" firstPageNumber="50" orientation="portrait" horizontalDpi="300" verticalDpi="300" r:id="rId4"/>
  <headerFooter alignWithMargins="0">
    <oddFooter>&amp;C46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85"/>
  <sheetViews>
    <sheetView topLeftCell="A3" zoomScaleNormal="100" workbookViewId="0">
      <selection sqref="A1:L1"/>
    </sheetView>
  </sheetViews>
  <sheetFormatPr baseColWidth="10" defaultColWidth="12" defaultRowHeight="11.25" x14ac:dyDescent="0.2"/>
  <cols>
    <col min="1" max="1" width="27.6640625" style="355" customWidth="1"/>
    <col min="2" max="2" width="1" style="355" customWidth="1"/>
    <col min="3" max="4" width="9.83203125" style="355" customWidth="1"/>
    <col min="5" max="5" width="10" style="355" customWidth="1"/>
    <col min="6" max="8" width="9.83203125" style="355" customWidth="1"/>
    <col min="9" max="9" width="11.33203125" style="355" customWidth="1"/>
    <col min="10" max="10" width="9" style="355" customWidth="1"/>
    <col min="11" max="11" width="11.33203125" style="355" customWidth="1"/>
    <col min="12" max="12" width="9.33203125" style="355" customWidth="1"/>
    <col min="13" max="13" width="0.33203125" style="355" customWidth="1"/>
    <col min="14" max="16384" width="12" style="355"/>
  </cols>
  <sheetData>
    <row r="1" spans="1:12" ht="12" x14ac:dyDescent="0.2">
      <c r="A1" s="928" t="s">
        <v>1068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</row>
    <row r="2" spans="1:12" ht="12" x14ac:dyDescent="0.2">
      <c r="A2" s="928" t="s">
        <v>1152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</row>
    <row r="3" spans="1:12" ht="6" customHeight="1" x14ac:dyDescent="0.2"/>
    <row r="4" spans="1:12" x14ac:dyDescent="0.2">
      <c r="A4" s="929" t="s">
        <v>0</v>
      </c>
      <c r="B4" s="930"/>
      <c r="C4" s="935" t="s">
        <v>619</v>
      </c>
      <c r="D4" s="929"/>
      <c r="E4" s="930"/>
      <c r="F4" s="356" t="s">
        <v>148</v>
      </c>
      <c r="G4" s="356"/>
      <c r="H4" s="357"/>
      <c r="I4" s="356" t="s">
        <v>149</v>
      </c>
      <c r="J4" s="357"/>
      <c r="K4" s="356" t="s">
        <v>150</v>
      </c>
      <c r="L4" s="356"/>
    </row>
    <row r="5" spans="1:12" x14ac:dyDescent="0.2">
      <c r="A5" s="931"/>
      <c r="B5" s="932"/>
      <c r="C5" s="936"/>
      <c r="D5" s="933"/>
      <c r="E5" s="934"/>
      <c r="F5" s="358" t="s">
        <v>620</v>
      </c>
      <c r="G5" s="358"/>
      <c r="H5" s="359"/>
      <c r="I5" s="358" t="s">
        <v>621</v>
      </c>
      <c r="J5" s="359"/>
      <c r="K5" s="358" t="s">
        <v>622</v>
      </c>
      <c r="L5" s="358"/>
    </row>
    <row r="6" spans="1:12" x14ac:dyDescent="0.2">
      <c r="A6" s="931"/>
      <c r="B6" s="932"/>
      <c r="C6" s="935" t="s">
        <v>28</v>
      </c>
      <c r="D6" s="930"/>
      <c r="E6" s="360"/>
      <c r="F6" s="935" t="s">
        <v>28</v>
      </c>
      <c r="G6" s="930"/>
      <c r="H6" s="360"/>
      <c r="I6" s="937" t="s">
        <v>30</v>
      </c>
      <c r="J6" s="940" t="s">
        <v>151</v>
      </c>
      <c r="K6" s="937" t="s">
        <v>30</v>
      </c>
      <c r="L6" s="941" t="s">
        <v>151</v>
      </c>
    </row>
    <row r="7" spans="1:12" x14ac:dyDescent="0.2">
      <c r="A7" s="931"/>
      <c r="B7" s="932"/>
      <c r="C7" s="936"/>
      <c r="D7" s="934"/>
      <c r="E7" s="360" t="s">
        <v>152</v>
      </c>
      <c r="F7" s="936"/>
      <c r="G7" s="934"/>
      <c r="H7" s="360" t="s">
        <v>152</v>
      </c>
      <c r="I7" s="938"/>
      <c r="J7" s="938"/>
      <c r="K7" s="938"/>
      <c r="L7" s="942"/>
    </row>
    <row r="8" spans="1:12" x14ac:dyDescent="0.2">
      <c r="A8" s="931"/>
      <c r="B8" s="932"/>
      <c r="C8" s="937" t="s">
        <v>1</v>
      </c>
      <c r="D8" s="937" t="s">
        <v>2</v>
      </c>
      <c r="E8" s="360" t="s">
        <v>153</v>
      </c>
      <c r="F8" s="937" t="s">
        <v>1</v>
      </c>
      <c r="G8" s="937" t="s">
        <v>2</v>
      </c>
      <c r="H8" s="360" t="s">
        <v>153</v>
      </c>
      <c r="I8" s="938"/>
      <c r="J8" s="938"/>
      <c r="K8" s="938"/>
      <c r="L8" s="942"/>
    </row>
    <row r="9" spans="1:12" x14ac:dyDescent="0.2">
      <c r="A9" s="931"/>
      <c r="B9" s="932"/>
      <c r="C9" s="939"/>
      <c r="D9" s="939"/>
      <c r="E9" s="361"/>
      <c r="F9" s="939"/>
      <c r="G9" s="939"/>
      <c r="H9" s="361"/>
      <c r="I9" s="938"/>
      <c r="J9" s="938"/>
      <c r="K9" s="938"/>
      <c r="L9" s="942"/>
    </row>
    <row r="10" spans="1:12" x14ac:dyDescent="0.2">
      <c r="A10" s="931"/>
      <c r="B10" s="932"/>
      <c r="C10" s="935" t="s">
        <v>30</v>
      </c>
      <c r="D10" s="929"/>
      <c r="E10" s="930"/>
      <c r="F10" s="935" t="s">
        <v>154</v>
      </c>
      <c r="G10" s="929"/>
      <c r="H10" s="930"/>
      <c r="I10" s="938"/>
      <c r="J10" s="938"/>
      <c r="K10" s="938"/>
      <c r="L10" s="942"/>
    </row>
    <row r="11" spans="1:12" x14ac:dyDescent="0.2">
      <c r="A11" s="933"/>
      <c r="B11" s="934"/>
      <c r="C11" s="936"/>
      <c r="D11" s="933"/>
      <c r="E11" s="934"/>
      <c r="F11" s="936"/>
      <c r="G11" s="933"/>
      <c r="H11" s="934"/>
      <c r="I11" s="939"/>
      <c r="J11" s="939"/>
      <c r="K11" s="939"/>
      <c r="L11" s="936"/>
    </row>
    <row r="12" spans="1:12" x14ac:dyDescent="0.2">
      <c r="A12" s="362"/>
      <c r="B12" s="362"/>
      <c r="C12" s="362"/>
      <c r="D12" s="363"/>
      <c r="E12" s="362"/>
      <c r="F12" s="362"/>
      <c r="G12" s="363"/>
      <c r="H12" s="362"/>
      <c r="I12" s="362"/>
      <c r="J12" s="362"/>
      <c r="K12" s="362"/>
      <c r="L12" s="362"/>
    </row>
    <row r="13" spans="1:12" x14ac:dyDescent="0.2">
      <c r="A13" s="362"/>
      <c r="B13" s="362"/>
      <c r="C13" s="362"/>
      <c r="D13" s="363"/>
      <c r="E13" s="362"/>
      <c r="F13" s="363"/>
      <c r="G13" s="362"/>
      <c r="H13" s="363"/>
      <c r="I13" s="362"/>
      <c r="J13" s="363"/>
    </row>
    <row r="14" spans="1:12" x14ac:dyDescent="0.2">
      <c r="A14" s="364" t="s">
        <v>6</v>
      </c>
      <c r="B14" s="364"/>
      <c r="C14" s="365"/>
      <c r="D14" s="365"/>
      <c r="E14" s="365"/>
      <c r="F14" s="365"/>
      <c r="G14" s="365"/>
      <c r="H14" s="365"/>
      <c r="I14" s="365"/>
      <c r="J14" s="365"/>
      <c r="K14" s="366"/>
      <c r="L14" s="366"/>
    </row>
    <row r="15" spans="1:12" x14ac:dyDescent="0.2">
      <c r="A15" s="364"/>
      <c r="B15" s="364"/>
      <c r="C15" s="364"/>
      <c r="D15" s="364"/>
      <c r="E15" s="364"/>
      <c r="F15" s="364"/>
      <c r="G15" s="364"/>
      <c r="H15" s="364"/>
      <c r="I15" s="364"/>
      <c r="J15" s="364"/>
      <c r="K15" s="367"/>
      <c r="L15" s="367"/>
    </row>
    <row r="16" spans="1:12" x14ac:dyDescent="0.2">
      <c r="A16" s="368"/>
      <c r="B16" s="367"/>
      <c r="C16" s="367"/>
      <c r="D16" s="367"/>
      <c r="E16" s="367"/>
      <c r="F16" s="367"/>
      <c r="G16" s="367"/>
      <c r="H16" s="367"/>
      <c r="I16" s="367"/>
      <c r="J16" s="367"/>
    </row>
    <row r="17" spans="1:14" x14ac:dyDescent="0.2">
      <c r="A17" s="369" t="s">
        <v>7</v>
      </c>
      <c r="B17" s="367"/>
      <c r="C17" s="379"/>
      <c r="D17" s="369"/>
      <c r="E17" s="369"/>
      <c r="F17" s="369"/>
      <c r="G17" s="369"/>
      <c r="H17" s="369"/>
      <c r="I17" s="369"/>
      <c r="J17" s="369"/>
    </row>
    <row r="18" spans="1:14" ht="11.1" customHeight="1" x14ac:dyDescent="0.2">
      <c r="C18" s="380"/>
      <c r="D18" s="370"/>
      <c r="E18" s="370"/>
      <c r="I18" s="370"/>
      <c r="J18" s="370"/>
      <c r="K18" s="370"/>
      <c r="L18" s="370"/>
    </row>
    <row r="19" spans="1:14" x14ac:dyDescent="0.2">
      <c r="A19" s="371" t="s">
        <v>9</v>
      </c>
      <c r="B19" s="362"/>
      <c r="C19" s="495">
        <v>119</v>
      </c>
      <c r="D19" s="495">
        <v>71769</v>
      </c>
      <c r="E19" s="495">
        <v>701056</v>
      </c>
      <c r="F19" s="562">
        <v>418</v>
      </c>
      <c r="G19" s="562">
        <v>526.5</v>
      </c>
      <c r="H19" s="562">
        <v>484.9</v>
      </c>
      <c r="I19" s="495">
        <v>2919843</v>
      </c>
      <c r="J19" s="497">
        <v>1705.02</v>
      </c>
      <c r="K19" s="495">
        <v>4458589</v>
      </c>
      <c r="L19" s="497">
        <v>2603.5700000000002</v>
      </c>
      <c r="M19" s="362"/>
      <c r="N19" s="362"/>
    </row>
    <row r="20" spans="1:14" ht="9.75" customHeight="1" x14ac:dyDescent="0.2">
      <c r="A20" s="371"/>
      <c r="B20" s="372"/>
      <c r="C20" s="495"/>
      <c r="D20" s="495"/>
      <c r="E20" s="495"/>
      <c r="F20" s="562"/>
      <c r="G20" s="562"/>
      <c r="H20" s="562"/>
      <c r="I20" s="495"/>
      <c r="J20" s="497"/>
      <c r="K20" s="495"/>
      <c r="L20" s="497"/>
      <c r="M20" s="362"/>
      <c r="N20" s="362"/>
    </row>
    <row r="21" spans="1:14" x14ac:dyDescent="0.2">
      <c r="A21" s="371" t="s">
        <v>11</v>
      </c>
      <c r="B21" s="372"/>
      <c r="C21" s="495">
        <v>89</v>
      </c>
      <c r="D21" s="495">
        <v>7822</v>
      </c>
      <c r="E21" s="495">
        <v>35936</v>
      </c>
      <c r="F21" s="562">
        <v>327.60000000000002</v>
      </c>
      <c r="G21" s="562">
        <v>404.7</v>
      </c>
      <c r="H21" s="562">
        <v>407.1</v>
      </c>
      <c r="I21" s="495">
        <v>166420</v>
      </c>
      <c r="J21" s="497">
        <v>943.35</v>
      </c>
      <c r="K21" s="495">
        <v>284902</v>
      </c>
      <c r="L21" s="497">
        <v>1614.97</v>
      </c>
      <c r="M21" s="362"/>
      <c r="N21" s="362"/>
    </row>
    <row r="22" spans="1:14" ht="9.75" customHeight="1" x14ac:dyDescent="0.2">
      <c r="A22" s="371"/>
      <c r="B22" s="372"/>
      <c r="C22" s="495"/>
      <c r="D22" s="495"/>
      <c r="E22" s="495"/>
      <c r="F22" s="562"/>
      <c r="G22" s="562"/>
      <c r="H22" s="562"/>
      <c r="I22" s="495"/>
      <c r="J22" s="497"/>
      <c r="K22" s="495"/>
      <c r="L22" s="497"/>
      <c r="M22" s="362"/>
      <c r="N22" s="362"/>
    </row>
    <row r="23" spans="1:14" x14ac:dyDescent="0.2">
      <c r="A23" s="371" t="s">
        <v>155</v>
      </c>
      <c r="B23" s="372"/>
      <c r="C23" s="495">
        <v>53</v>
      </c>
      <c r="D23" s="495">
        <v>10874</v>
      </c>
      <c r="E23" s="495">
        <v>76967</v>
      </c>
      <c r="F23" s="562">
        <v>289.39999999999998</v>
      </c>
      <c r="G23" s="562">
        <v>387.3</v>
      </c>
      <c r="H23" s="562">
        <v>415.1</v>
      </c>
      <c r="I23" s="495">
        <v>332596</v>
      </c>
      <c r="J23" s="497">
        <v>1376.63</v>
      </c>
      <c r="K23" s="495">
        <v>510450</v>
      </c>
      <c r="L23" s="497">
        <v>2112.7800000000002</v>
      </c>
      <c r="M23" s="362"/>
      <c r="N23" s="362"/>
    </row>
    <row r="24" spans="1:14" ht="9.75" customHeight="1" x14ac:dyDescent="0.2">
      <c r="A24" s="371"/>
      <c r="B24" s="372"/>
      <c r="C24" s="495"/>
      <c r="D24" s="495"/>
      <c r="E24" s="495"/>
      <c r="F24" s="562"/>
      <c r="G24" s="562"/>
      <c r="H24" s="562"/>
      <c r="I24" s="495"/>
      <c r="J24" s="497"/>
      <c r="K24" s="495"/>
      <c r="L24" s="497"/>
      <c r="M24" s="362"/>
      <c r="N24" s="362"/>
    </row>
    <row r="25" spans="1:14" x14ac:dyDescent="0.2">
      <c r="A25" s="371" t="s">
        <v>156</v>
      </c>
      <c r="B25" s="372"/>
      <c r="C25" s="495">
        <v>53</v>
      </c>
      <c r="D25" s="495">
        <v>9488</v>
      </c>
      <c r="E25" s="495">
        <v>77425</v>
      </c>
      <c r="F25" s="562">
        <v>293.89999999999998</v>
      </c>
      <c r="G25" s="562">
        <v>427.2</v>
      </c>
      <c r="H25" s="562">
        <v>351.4</v>
      </c>
      <c r="I25" s="495">
        <v>328812</v>
      </c>
      <c r="J25" s="497">
        <v>1365.2</v>
      </c>
      <c r="K25" s="495">
        <v>476970</v>
      </c>
      <c r="L25" s="497">
        <v>1980.34</v>
      </c>
      <c r="M25" s="362"/>
      <c r="N25" s="362"/>
    </row>
    <row r="26" spans="1:14" ht="9.75" customHeight="1" x14ac:dyDescent="0.2">
      <c r="A26" s="371"/>
      <c r="B26" s="372"/>
      <c r="C26" s="495"/>
      <c r="D26" s="495"/>
      <c r="E26" s="495"/>
      <c r="F26" s="562"/>
      <c r="G26" s="562"/>
      <c r="H26" s="562"/>
      <c r="I26" s="495"/>
      <c r="J26" s="497"/>
      <c r="K26" s="495"/>
      <c r="L26" s="497"/>
      <c r="M26" s="362"/>
      <c r="N26" s="362"/>
    </row>
    <row r="27" spans="1:14" x14ac:dyDescent="0.2">
      <c r="A27" s="371" t="s">
        <v>157</v>
      </c>
      <c r="B27" s="372"/>
      <c r="C27" s="495">
        <v>190</v>
      </c>
      <c r="D27" s="495">
        <v>35538</v>
      </c>
      <c r="E27" s="495">
        <v>199189</v>
      </c>
      <c r="F27" s="562">
        <v>335.7</v>
      </c>
      <c r="G27" s="562">
        <v>522.6</v>
      </c>
      <c r="H27" s="562">
        <v>452</v>
      </c>
      <c r="I27" s="495">
        <v>890318</v>
      </c>
      <c r="J27" s="497">
        <v>1044.83</v>
      </c>
      <c r="K27" s="495">
        <v>1511143</v>
      </c>
      <c r="L27" s="497">
        <v>1773.39</v>
      </c>
      <c r="M27" s="362"/>
      <c r="N27" s="362"/>
    </row>
    <row r="28" spans="1:14" ht="9.75" customHeight="1" x14ac:dyDescent="0.2">
      <c r="A28" s="371"/>
      <c r="B28" s="372"/>
      <c r="C28" s="495"/>
      <c r="D28" s="495"/>
      <c r="E28" s="495"/>
      <c r="F28" s="562"/>
      <c r="G28" s="562"/>
      <c r="H28" s="562"/>
      <c r="I28" s="495"/>
      <c r="J28" s="497"/>
      <c r="K28" s="495"/>
      <c r="L28" s="497"/>
      <c r="M28" s="362"/>
      <c r="N28" s="362"/>
    </row>
    <row r="29" spans="1:14" x14ac:dyDescent="0.2">
      <c r="A29" s="371" t="s">
        <v>158</v>
      </c>
      <c r="B29" s="372"/>
      <c r="C29" s="495">
        <v>41</v>
      </c>
      <c r="D29" s="495">
        <v>11594</v>
      </c>
      <c r="E29" s="495">
        <v>56078</v>
      </c>
      <c r="F29" s="562">
        <v>313</v>
      </c>
      <c r="G29" s="562">
        <v>429.5</v>
      </c>
      <c r="H29" s="562">
        <v>401.6</v>
      </c>
      <c r="I29" s="495">
        <v>256915</v>
      </c>
      <c r="J29" s="497">
        <v>1009.8</v>
      </c>
      <c r="K29" s="495">
        <v>437794</v>
      </c>
      <c r="L29" s="497">
        <v>1720.73</v>
      </c>
      <c r="M29" s="362"/>
      <c r="N29" s="362"/>
    </row>
    <row r="30" spans="1:14" ht="9.75" customHeight="1" x14ac:dyDescent="0.2">
      <c r="A30" s="371"/>
      <c r="B30" s="372"/>
      <c r="C30" s="495"/>
      <c r="D30" s="495"/>
      <c r="E30" s="495"/>
      <c r="F30" s="562"/>
      <c r="G30" s="562"/>
      <c r="H30" s="562"/>
      <c r="I30" s="495"/>
      <c r="J30" s="497"/>
      <c r="K30" s="495"/>
      <c r="L30" s="497"/>
      <c r="M30" s="362"/>
      <c r="N30" s="362"/>
    </row>
    <row r="31" spans="1:14" x14ac:dyDescent="0.2">
      <c r="A31" s="371" t="s">
        <v>159</v>
      </c>
      <c r="B31" s="372"/>
      <c r="C31" s="495">
        <v>100</v>
      </c>
      <c r="D31" s="495">
        <v>16395</v>
      </c>
      <c r="E31" s="495">
        <v>80439</v>
      </c>
      <c r="F31" s="562">
        <v>348.9</v>
      </c>
      <c r="G31" s="562">
        <v>494.9</v>
      </c>
      <c r="H31" s="562">
        <v>419.5</v>
      </c>
      <c r="I31" s="495">
        <v>367739</v>
      </c>
      <c r="J31" s="497">
        <v>798.08</v>
      </c>
      <c r="K31" s="495">
        <v>662858</v>
      </c>
      <c r="L31" s="497">
        <v>1438.55</v>
      </c>
      <c r="M31" s="362"/>
      <c r="N31" s="362"/>
    </row>
    <row r="32" spans="1:14" ht="9.75" customHeight="1" x14ac:dyDescent="0.2">
      <c r="B32" s="372"/>
      <c r="C32" s="495"/>
      <c r="D32" s="495"/>
      <c r="E32" s="495"/>
      <c r="F32" s="562"/>
      <c r="G32" s="562"/>
      <c r="H32" s="562"/>
      <c r="I32" s="495"/>
      <c r="J32" s="497"/>
      <c r="K32" s="495"/>
      <c r="L32" s="497"/>
      <c r="M32" s="362"/>
      <c r="N32" s="362"/>
    </row>
    <row r="33" spans="1:14" ht="9.75" customHeight="1" x14ac:dyDescent="0.2">
      <c r="B33" s="372"/>
      <c r="C33" s="495"/>
      <c r="D33" s="495"/>
      <c r="E33" s="495"/>
      <c r="F33" s="562"/>
      <c r="G33" s="562"/>
      <c r="H33" s="562"/>
      <c r="I33" s="495"/>
      <c r="J33" s="497"/>
      <c r="K33" s="495"/>
      <c r="L33" s="497"/>
      <c r="M33" s="362"/>
      <c r="N33" s="362"/>
    </row>
    <row r="34" spans="1:14" s="376" customFormat="1" ht="9" customHeight="1" x14ac:dyDescent="0.2">
      <c r="A34" s="373" t="s">
        <v>23</v>
      </c>
      <c r="B34" s="374"/>
      <c r="C34" s="498">
        <v>645</v>
      </c>
      <c r="D34" s="498">
        <v>163480</v>
      </c>
      <c r="E34" s="498">
        <v>1227091</v>
      </c>
      <c r="F34" s="563">
        <v>343.2</v>
      </c>
      <c r="G34" s="563">
        <v>494.7</v>
      </c>
      <c r="H34" s="563">
        <v>456.4</v>
      </c>
      <c r="I34" s="498">
        <v>5262643</v>
      </c>
      <c r="J34" s="499">
        <v>1336.14</v>
      </c>
      <c r="K34" s="498">
        <v>8342706</v>
      </c>
      <c r="L34" s="499">
        <v>2118.14</v>
      </c>
      <c r="M34" s="375"/>
      <c r="N34" s="375"/>
    </row>
    <row r="35" spans="1:14" x14ac:dyDescent="0.2">
      <c r="A35" s="377"/>
      <c r="B35" s="362"/>
      <c r="C35" s="495"/>
      <c r="D35" s="495"/>
      <c r="E35" s="495"/>
      <c r="F35" s="562"/>
      <c r="G35" s="562"/>
      <c r="H35" s="562"/>
      <c r="I35" s="495"/>
      <c r="J35" s="497"/>
      <c r="K35" s="495"/>
      <c r="L35" s="497"/>
      <c r="M35" s="362"/>
      <c r="N35" s="362"/>
    </row>
    <row r="36" spans="1:14" x14ac:dyDescent="0.2">
      <c r="A36" s="377"/>
      <c r="B36" s="362"/>
      <c r="C36" s="495"/>
      <c r="D36" s="495"/>
      <c r="E36" s="495"/>
      <c r="F36" s="562"/>
      <c r="G36" s="562"/>
      <c r="H36" s="562"/>
      <c r="I36" s="495"/>
      <c r="J36" s="497"/>
      <c r="K36" s="495"/>
      <c r="L36" s="497"/>
      <c r="M36" s="362"/>
      <c r="N36" s="362"/>
    </row>
    <row r="37" spans="1:14" x14ac:dyDescent="0.2">
      <c r="B37" s="362"/>
      <c r="C37" s="495"/>
      <c r="D37" s="495"/>
      <c r="E37" s="495"/>
      <c r="F37" s="562"/>
      <c r="G37" s="562"/>
      <c r="H37" s="562"/>
      <c r="I37" s="495"/>
      <c r="J37" s="497"/>
      <c r="K37" s="495"/>
      <c r="L37" s="497"/>
      <c r="M37" s="362"/>
      <c r="N37" s="362"/>
    </row>
    <row r="38" spans="1:14" x14ac:dyDescent="0.2">
      <c r="A38" s="376" t="s">
        <v>160</v>
      </c>
      <c r="B38" s="362"/>
      <c r="C38" s="495"/>
      <c r="D38" s="495"/>
      <c r="E38" s="495"/>
      <c r="F38" s="562"/>
      <c r="G38" s="562"/>
      <c r="H38" s="562"/>
      <c r="I38" s="495"/>
      <c r="J38" s="497"/>
      <c r="K38" s="495"/>
      <c r="L38" s="497"/>
      <c r="M38" s="362"/>
      <c r="N38" s="362"/>
    </row>
    <row r="39" spans="1:14" ht="11.1" customHeight="1" x14ac:dyDescent="0.2">
      <c r="B39" s="362"/>
      <c r="C39" s="495"/>
      <c r="D39" s="495"/>
      <c r="E39" s="495"/>
      <c r="F39" s="562"/>
      <c r="G39" s="562"/>
      <c r="H39" s="562"/>
      <c r="I39" s="495"/>
      <c r="J39" s="497"/>
      <c r="K39" s="495"/>
      <c r="L39" s="497"/>
      <c r="M39" s="362"/>
      <c r="N39" s="362"/>
    </row>
    <row r="40" spans="1:14" x14ac:dyDescent="0.2">
      <c r="A40" s="371" t="s">
        <v>9</v>
      </c>
      <c r="B40" s="372"/>
      <c r="C40" s="495">
        <v>6409</v>
      </c>
      <c r="D40" s="495">
        <v>112338</v>
      </c>
      <c r="E40" s="495">
        <v>956158</v>
      </c>
      <c r="F40" s="562">
        <v>331.6</v>
      </c>
      <c r="G40" s="562">
        <v>334.2</v>
      </c>
      <c r="H40" s="562">
        <v>321</v>
      </c>
      <c r="I40" s="495">
        <v>4061770</v>
      </c>
      <c r="J40" s="497">
        <v>1320.47</v>
      </c>
      <c r="K40" s="495">
        <v>6263120</v>
      </c>
      <c r="L40" s="497">
        <v>2036.12</v>
      </c>
      <c r="M40" s="362"/>
      <c r="N40" s="362"/>
    </row>
    <row r="41" spans="1:14" ht="9.9499999999999993" customHeight="1" x14ac:dyDescent="0.2">
      <c r="A41" s="371"/>
      <c r="B41" s="372"/>
      <c r="C41" s="495"/>
      <c r="D41" s="495"/>
      <c r="E41" s="495"/>
      <c r="F41" s="562"/>
      <c r="G41" s="562"/>
      <c r="H41" s="562"/>
      <c r="I41" s="495"/>
      <c r="J41" s="497"/>
      <c r="K41" s="495"/>
      <c r="L41" s="497"/>
      <c r="M41" s="362"/>
      <c r="N41" s="362"/>
    </row>
    <row r="42" spans="1:14" x14ac:dyDescent="0.2">
      <c r="A42" s="371" t="s">
        <v>11</v>
      </c>
      <c r="B42" s="372"/>
      <c r="C42" s="495">
        <v>4334</v>
      </c>
      <c r="D42" s="495">
        <v>33323</v>
      </c>
      <c r="E42" s="495">
        <v>243934</v>
      </c>
      <c r="F42" s="562">
        <v>349.2</v>
      </c>
      <c r="G42" s="562">
        <v>345.9</v>
      </c>
      <c r="H42" s="562">
        <v>340.3</v>
      </c>
      <c r="I42" s="495">
        <v>1064278</v>
      </c>
      <c r="J42" s="497">
        <v>976.2</v>
      </c>
      <c r="K42" s="495">
        <v>1706357</v>
      </c>
      <c r="L42" s="497">
        <v>1565.14</v>
      </c>
      <c r="M42" s="362"/>
      <c r="N42" s="362"/>
    </row>
    <row r="43" spans="1:14" ht="9.9499999999999993" customHeight="1" x14ac:dyDescent="0.2">
      <c r="A43" s="371"/>
      <c r="B43" s="372"/>
      <c r="C43" s="495"/>
      <c r="D43" s="495"/>
      <c r="E43" s="495"/>
      <c r="F43" s="562"/>
      <c r="G43" s="562"/>
      <c r="H43" s="562"/>
      <c r="I43" s="495"/>
      <c r="J43" s="497"/>
      <c r="K43" s="495"/>
      <c r="L43" s="497"/>
      <c r="M43" s="362"/>
      <c r="N43" s="362"/>
    </row>
    <row r="44" spans="1:14" x14ac:dyDescent="0.2">
      <c r="A44" s="371" t="s">
        <v>155</v>
      </c>
      <c r="B44" s="372"/>
      <c r="C44" s="495">
        <v>2724</v>
      </c>
      <c r="D44" s="495">
        <v>27310</v>
      </c>
      <c r="E44" s="495">
        <v>194103</v>
      </c>
      <c r="F44" s="562">
        <v>332.5</v>
      </c>
      <c r="G44" s="562">
        <v>328.9</v>
      </c>
      <c r="H44" s="562">
        <v>319.8</v>
      </c>
      <c r="I44" s="495">
        <v>847464</v>
      </c>
      <c r="J44" s="497">
        <v>954.73</v>
      </c>
      <c r="K44" s="495">
        <v>1374142</v>
      </c>
      <c r="L44" s="497">
        <v>1548.07</v>
      </c>
      <c r="M44" s="362"/>
      <c r="N44" s="362"/>
    </row>
    <row r="45" spans="1:14" ht="9.9499999999999993" customHeight="1" x14ac:dyDescent="0.2">
      <c r="A45" s="371"/>
      <c r="B45" s="372"/>
      <c r="C45" s="495"/>
      <c r="D45" s="495"/>
      <c r="E45" s="495"/>
      <c r="F45" s="562"/>
      <c r="G45" s="562"/>
      <c r="H45" s="562"/>
      <c r="I45" s="495"/>
      <c r="J45" s="497"/>
      <c r="K45" s="495"/>
      <c r="L45" s="497"/>
      <c r="M45" s="362"/>
      <c r="N45" s="362"/>
    </row>
    <row r="46" spans="1:14" x14ac:dyDescent="0.2">
      <c r="A46" s="371" t="s">
        <v>156</v>
      </c>
      <c r="B46" s="372"/>
      <c r="C46" s="495">
        <v>1774</v>
      </c>
      <c r="D46" s="495">
        <v>25583</v>
      </c>
      <c r="E46" s="495">
        <v>122728</v>
      </c>
      <c r="F46" s="562">
        <v>364.3</v>
      </c>
      <c r="G46" s="562">
        <v>355</v>
      </c>
      <c r="H46" s="562">
        <v>350.1</v>
      </c>
      <c r="I46" s="495">
        <v>569046</v>
      </c>
      <c r="J46" s="497">
        <v>685.49</v>
      </c>
      <c r="K46" s="495">
        <v>1071407</v>
      </c>
      <c r="L46" s="497">
        <v>1290.6500000000001</v>
      </c>
      <c r="M46" s="362"/>
      <c r="N46" s="362"/>
    </row>
    <row r="47" spans="1:14" ht="9.9499999999999993" customHeight="1" x14ac:dyDescent="0.2">
      <c r="A47" s="371"/>
      <c r="B47" s="372"/>
      <c r="C47" s="495"/>
      <c r="D47" s="495"/>
      <c r="E47" s="495"/>
      <c r="F47" s="562"/>
      <c r="G47" s="562"/>
      <c r="H47" s="562"/>
      <c r="I47" s="495"/>
      <c r="J47" s="497"/>
      <c r="K47" s="495"/>
      <c r="L47" s="497"/>
      <c r="M47" s="362"/>
      <c r="N47" s="362"/>
    </row>
    <row r="48" spans="1:14" x14ac:dyDescent="0.2">
      <c r="A48" s="371" t="s">
        <v>157</v>
      </c>
      <c r="B48" s="372"/>
      <c r="C48" s="495">
        <v>2207</v>
      </c>
      <c r="D48" s="495">
        <v>29269</v>
      </c>
      <c r="E48" s="495">
        <v>164656</v>
      </c>
      <c r="F48" s="562">
        <v>402.2</v>
      </c>
      <c r="G48" s="562">
        <v>372.1</v>
      </c>
      <c r="H48" s="562">
        <v>337.4</v>
      </c>
      <c r="I48" s="495">
        <v>742768</v>
      </c>
      <c r="J48" s="497">
        <v>781.38</v>
      </c>
      <c r="K48" s="495">
        <v>1370677</v>
      </c>
      <c r="L48" s="497">
        <v>1441.93</v>
      </c>
      <c r="M48" s="362"/>
      <c r="N48" s="362"/>
    </row>
    <row r="49" spans="1:14" ht="9.9499999999999993" customHeight="1" x14ac:dyDescent="0.2">
      <c r="A49" s="371"/>
      <c r="B49" s="372"/>
      <c r="C49" s="495"/>
      <c r="D49" s="495"/>
      <c r="E49" s="495"/>
      <c r="F49" s="562"/>
      <c r="G49" s="562"/>
      <c r="H49" s="562"/>
      <c r="I49" s="495"/>
      <c r="J49" s="497"/>
      <c r="K49" s="495"/>
      <c r="L49" s="497"/>
      <c r="M49" s="362"/>
      <c r="N49" s="362"/>
    </row>
    <row r="50" spans="1:14" x14ac:dyDescent="0.2">
      <c r="A50" s="371" t="s">
        <v>158</v>
      </c>
      <c r="B50" s="372"/>
      <c r="C50" s="495">
        <v>2434</v>
      </c>
      <c r="D50" s="495">
        <v>35231</v>
      </c>
      <c r="E50" s="495">
        <v>158426</v>
      </c>
      <c r="F50" s="562">
        <v>354.5</v>
      </c>
      <c r="G50" s="562">
        <v>344</v>
      </c>
      <c r="H50" s="562">
        <v>343.9</v>
      </c>
      <c r="I50" s="495">
        <v>743839</v>
      </c>
      <c r="J50" s="497">
        <v>688.94</v>
      </c>
      <c r="K50" s="495">
        <v>1418967</v>
      </c>
      <c r="L50" s="497">
        <v>1314.25</v>
      </c>
      <c r="M50" s="362"/>
      <c r="N50" s="362"/>
    </row>
    <row r="51" spans="1:14" ht="9.9499999999999993" customHeight="1" x14ac:dyDescent="0.2">
      <c r="A51" s="371"/>
      <c r="B51" s="372"/>
      <c r="C51" s="495"/>
      <c r="D51" s="495"/>
      <c r="E51" s="495"/>
      <c r="F51" s="562"/>
      <c r="G51" s="562"/>
      <c r="H51" s="562"/>
      <c r="I51" s="495"/>
      <c r="J51" s="497"/>
      <c r="K51" s="495"/>
      <c r="L51" s="497"/>
      <c r="M51" s="362"/>
      <c r="N51" s="362"/>
    </row>
    <row r="52" spans="1:14" x14ac:dyDescent="0.2">
      <c r="A52" s="371" t="s">
        <v>159</v>
      </c>
      <c r="B52" s="372"/>
      <c r="C52" s="495">
        <v>3742</v>
      </c>
      <c r="D52" s="495">
        <v>51326</v>
      </c>
      <c r="E52" s="495">
        <v>309598</v>
      </c>
      <c r="F52" s="562">
        <v>374.5</v>
      </c>
      <c r="G52" s="562">
        <v>365.8</v>
      </c>
      <c r="H52" s="562">
        <v>335.5</v>
      </c>
      <c r="I52" s="495">
        <v>1380442</v>
      </c>
      <c r="J52" s="497">
        <v>933.89</v>
      </c>
      <c r="K52" s="495">
        <v>2331600</v>
      </c>
      <c r="L52" s="497">
        <v>1577.36</v>
      </c>
      <c r="M52" s="362"/>
      <c r="N52" s="362"/>
    </row>
    <row r="53" spans="1:14" ht="9.9499999999999993" customHeight="1" x14ac:dyDescent="0.2">
      <c r="B53" s="372"/>
      <c r="C53" s="495"/>
      <c r="D53" s="495"/>
      <c r="E53" s="495"/>
      <c r="F53" s="562"/>
      <c r="G53" s="562"/>
      <c r="H53" s="562"/>
      <c r="I53" s="495"/>
      <c r="J53" s="497"/>
      <c r="K53" s="495"/>
      <c r="L53" s="497"/>
      <c r="M53" s="362"/>
      <c r="N53" s="362"/>
    </row>
    <row r="54" spans="1:14" x14ac:dyDescent="0.2">
      <c r="B54" s="372"/>
      <c r="C54" s="495"/>
      <c r="D54" s="495"/>
      <c r="E54" s="495"/>
      <c r="F54" s="562"/>
      <c r="G54" s="562"/>
      <c r="H54" s="562"/>
      <c r="I54" s="495"/>
      <c r="J54" s="497"/>
      <c r="K54" s="495"/>
      <c r="L54" s="497"/>
      <c r="M54" s="362"/>
      <c r="N54" s="362"/>
    </row>
    <row r="55" spans="1:14" s="376" customFormat="1" ht="9.9499999999999993" customHeight="1" x14ac:dyDescent="0.2">
      <c r="A55" s="373" t="s">
        <v>23</v>
      </c>
      <c r="B55" s="374"/>
      <c r="C55" s="498">
        <v>23624</v>
      </c>
      <c r="D55" s="498">
        <v>314381</v>
      </c>
      <c r="E55" s="498">
        <v>2149602</v>
      </c>
      <c r="F55" s="563">
        <v>353.1</v>
      </c>
      <c r="G55" s="563">
        <v>346.4</v>
      </c>
      <c r="H55" s="563">
        <v>329.7</v>
      </c>
      <c r="I55" s="498">
        <v>9409608</v>
      </c>
      <c r="J55" s="499">
        <v>1001.83</v>
      </c>
      <c r="K55" s="498">
        <v>15536269</v>
      </c>
      <c r="L55" s="499">
        <v>1654.13</v>
      </c>
      <c r="M55" s="375"/>
      <c r="N55" s="375"/>
    </row>
    <row r="56" spans="1:14" x14ac:dyDescent="0.2">
      <c r="A56" s="377"/>
      <c r="B56" s="362"/>
      <c r="C56" s="495"/>
      <c r="D56" s="495"/>
      <c r="E56" s="495"/>
      <c r="F56" s="562"/>
      <c r="G56" s="562"/>
      <c r="H56" s="562"/>
      <c r="I56" s="495"/>
      <c r="J56" s="497"/>
      <c r="K56" s="495"/>
      <c r="L56" s="497"/>
      <c r="M56" s="362"/>
      <c r="N56" s="362"/>
    </row>
    <row r="57" spans="1:14" ht="9.9499999999999993" customHeight="1" x14ac:dyDescent="0.2">
      <c r="A57" s="377"/>
      <c r="B57" s="362"/>
      <c r="C57" s="495"/>
      <c r="D57" s="495"/>
      <c r="E57" s="495"/>
      <c r="F57" s="562"/>
      <c r="G57" s="562"/>
      <c r="H57" s="562"/>
      <c r="I57" s="495"/>
      <c r="J57" s="497"/>
      <c r="K57" s="495"/>
      <c r="L57" s="497"/>
      <c r="M57" s="362"/>
      <c r="N57" s="362"/>
    </row>
    <row r="58" spans="1:14" x14ac:dyDescent="0.2">
      <c r="B58" s="362"/>
      <c r="C58" s="495"/>
      <c r="D58" s="495"/>
      <c r="E58" s="495"/>
      <c r="F58" s="562"/>
      <c r="G58" s="562"/>
      <c r="H58" s="562"/>
      <c r="I58" s="495"/>
      <c r="J58" s="497"/>
      <c r="K58" s="495"/>
      <c r="L58" s="497"/>
      <c r="M58" s="362"/>
      <c r="N58" s="362"/>
    </row>
    <row r="59" spans="1:14" ht="9.9499999999999993" customHeight="1" x14ac:dyDescent="0.2">
      <c r="A59" s="376" t="s">
        <v>161</v>
      </c>
      <c r="B59" s="362"/>
      <c r="C59" s="495"/>
      <c r="D59" s="495"/>
      <c r="E59" s="495"/>
      <c r="F59" s="562"/>
      <c r="G59" s="562"/>
      <c r="H59" s="562"/>
      <c r="I59" s="495"/>
      <c r="J59" s="497"/>
      <c r="K59" s="495"/>
      <c r="L59" s="497"/>
      <c r="M59" s="362"/>
      <c r="N59" s="362"/>
    </row>
    <row r="60" spans="1:14" x14ac:dyDescent="0.2">
      <c r="B60" s="362"/>
      <c r="C60" s="495"/>
      <c r="D60" s="495"/>
      <c r="E60" s="495"/>
      <c r="F60" s="562"/>
      <c r="G60" s="562"/>
      <c r="H60" s="562"/>
      <c r="I60" s="495"/>
      <c r="J60" s="497"/>
      <c r="K60" s="495"/>
      <c r="L60" s="497"/>
      <c r="M60" s="362"/>
      <c r="N60" s="362"/>
    </row>
    <row r="61" spans="1:14" ht="9.9499999999999993" customHeight="1" x14ac:dyDescent="0.2">
      <c r="A61" s="371" t="s">
        <v>9</v>
      </c>
      <c r="B61" s="372"/>
      <c r="C61" s="495">
        <v>6529</v>
      </c>
      <c r="D61" s="495">
        <v>184107</v>
      </c>
      <c r="E61" s="495">
        <v>1657214</v>
      </c>
      <c r="F61" s="562">
        <v>333.1</v>
      </c>
      <c r="G61" s="562">
        <v>409.1</v>
      </c>
      <c r="H61" s="562">
        <v>390.3</v>
      </c>
      <c r="I61" s="495">
        <v>6981613</v>
      </c>
      <c r="J61" s="497">
        <v>1458</v>
      </c>
      <c r="K61" s="495">
        <v>10721709</v>
      </c>
      <c r="L61" s="497">
        <v>2239.06</v>
      </c>
      <c r="M61" s="362"/>
      <c r="N61" s="362"/>
    </row>
    <row r="62" spans="1:14" x14ac:dyDescent="0.2">
      <c r="A62" s="371"/>
      <c r="B62" s="372"/>
      <c r="C62" s="495"/>
      <c r="D62" s="495"/>
      <c r="E62" s="495"/>
      <c r="F62" s="562"/>
      <c r="G62" s="562"/>
      <c r="H62" s="562"/>
      <c r="I62" s="495"/>
      <c r="J62" s="497"/>
      <c r="K62" s="495"/>
      <c r="L62" s="497"/>
      <c r="M62" s="362"/>
      <c r="N62" s="362"/>
    </row>
    <row r="63" spans="1:14" x14ac:dyDescent="0.2">
      <c r="A63" s="371" t="s">
        <v>11</v>
      </c>
      <c r="B63" s="372"/>
      <c r="C63" s="495">
        <v>4423</v>
      </c>
      <c r="D63" s="495">
        <v>41145</v>
      </c>
      <c r="E63" s="495">
        <v>279870</v>
      </c>
      <c r="F63" s="562">
        <v>348.8</v>
      </c>
      <c r="G63" s="562">
        <v>357.1</v>
      </c>
      <c r="H63" s="562">
        <v>348.8</v>
      </c>
      <c r="I63" s="495">
        <v>1230698</v>
      </c>
      <c r="J63" s="497">
        <v>971.63</v>
      </c>
      <c r="K63" s="495">
        <v>1991259</v>
      </c>
      <c r="L63" s="497">
        <v>1572.08</v>
      </c>
      <c r="M63" s="362"/>
      <c r="N63" s="362"/>
    </row>
    <row r="64" spans="1:14" x14ac:dyDescent="0.2">
      <c r="A64" s="371"/>
      <c r="B64" s="372"/>
      <c r="C64" s="495"/>
      <c r="D64" s="495"/>
      <c r="E64" s="495"/>
      <c r="F64" s="562"/>
      <c r="G64" s="562"/>
      <c r="H64" s="562"/>
      <c r="I64" s="495"/>
      <c r="J64" s="497"/>
      <c r="K64" s="495"/>
      <c r="L64" s="497"/>
      <c r="M64" s="362"/>
      <c r="N64" s="362"/>
    </row>
    <row r="65" spans="1:14" x14ac:dyDescent="0.2">
      <c r="A65" s="371" t="s">
        <v>155</v>
      </c>
      <c r="B65" s="372"/>
      <c r="C65" s="495">
        <v>2777</v>
      </c>
      <c r="D65" s="495">
        <v>38184</v>
      </c>
      <c r="E65" s="495">
        <v>271070</v>
      </c>
      <c r="F65" s="562">
        <v>331.7</v>
      </c>
      <c r="G65" s="562">
        <v>345.6</v>
      </c>
      <c r="H65" s="562">
        <v>346.9</v>
      </c>
      <c r="I65" s="495">
        <v>1180060</v>
      </c>
      <c r="J65" s="497">
        <v>1045</v>
      </c>
      <c r="K65" s="495">
        <v>1884591</v>
      </c>
      <c r="L65" s="497">
        <v>1668.89</v>
      </c>
      <c r="M65" s="362"/>
      <c r="N65" s="362"/>
    </row>
    <row r="66" spans="1:14" x14ac:dyDescent="0.2">
      <c r="A66" s="371"/>
      <c r="B66" s="372"/>
      <c r="C66" s="495"/>
      <c r="D66" s="495"/>
      <c r="E66" s="495"/>
      <c r="F66" s="562"/>
      <c r="G66" s="562"/>
      <c r="H66" s="562"/>
      <c r="I66" s="495"/>
      <c r="J66" s="497"/>
      <c r="K66" s="495"/>
      <c r="L66" s="497"/>
      <c r="M66" s="362"/>
      <c r="N66" s="362"/>
    </row>
    <row r="67" spans="1:14" x14ac:dyDescent="0.2">
      <c r="A67" s="371" t="s">
        <v>156</v>
      </c>
      <c r="B67" s="372"/>
      <c r="C67" s="495">
        <v>1826</v>
      </c>
      <c r="D67" s="495">
        <v>35071</v>
      </c>
      <c r="E67" s="495">
        <v>200154</v>
      </c>
      <c r="F67" s="562">
        <v>362.3</v>
      </c>
      <c r="G67" s="562">
        <v>374.5</v>
      </c>
      <c r="H67" s="562">
        <v>350.6</v>
      </c>
      <c r="I67" s="495">
        <v>897858</v>
      </c>
      <c r="J67" s="497">
        <v>838.35</v>
      </c>
      <c r="K67" s="495">
        <v>1548377</v>
      </c>
      <c r="L67" s="497">
        <v>1445.75</v>
      </c>
      <c r="M67" s="362"/>
      <c r="N67" s="362"/>
    </row>
    <row r="68" spans="1:14" x14ac:dyDescent="0.2">
      <c r="A68" s="371"/>
      <c r="B68" s="372"/>
      <c r="C68" s="495"/>
      <c r="D68" s="495"/>
      <c r="E68" s="495"/>
      <c r="F68" s="562"/>
      <c r="G68" s="562"/>
      <c r="H68" s="562"/>
      <c r="I68" s="495"/>
      <c r="J68" s="497"/>
      <c r="K68" s="495"/>
      <c r="L68" s="497"/>
      <c r="M68" s="362"/>
      <c r="N68" s="362"/>
    </row>
    <row r="69" spans="1:14" x14ac:dyDescent="0.2">
      <c r="A69" s="371" t="s">
        <v>157</v>
      </c>
      <c r="B69" s="372"/>
      <c r="C69" s="495">
        <v>2397</v>
      </c>
      <c r="D69" s="495">
        <v>64808</v>
      </c>
      <c r="E69" s="495">
        <v>363845</v>
      </c>
      <c r="F69" s="562">
        <v>396.9</v>
      </c>
      <c r="G69" s="562">
        <v>454.6</v>
      </c>
      <c r="H69" s="562">
        <v>400.1</v>
      </c>
      <c r="I69" s="495">
        <v>1633086</v>
      </c>
      <c r="J69" s="497">
        <v>905.91</v>
      </c>
      <c r="K69" s="495">
        <v>2881820</v>
      </c>
      <c r="L69" s="497">
        <v>1598.61</v>
      </c>
      <c r="M69" s="362"/>
      <c r="N69" s="362"/>
    </row>
    <row r="70" spans="1:14" x14ac:dyDescent="0.2">
      <c r="A70" s="371"/>
      <c r="B70" s="372"/>
      <c r="C70" s="495"/>
      <c r="D70" s="495"/>
      <c r="E70" s="495"/>
      <c r="F70" s="562"/>
      <c r="G70" s="562"/>
      <c r="H70" s="562"/>
      <c r="I70" s="495"/>
      <c r="J70" s="497"/>
      <c r="K70" s="495"/>
      <c r="L70" s="497"/>
      <c r="M70" s="362"/>
      <c r="N70" s="362"/>
    </row>
    <row r="71" spans="1:14" x14ac:dyDescent="0.2">
      <c r="A71" s="371" t="s">
        <v>158</v>
      </c>
      <c r="B71" s="372"/>
      <c r="C71" s="495">
        <v>2475</v>
      </c>
      <c r="D71" s="495">
        <v>46825</v>
      </c>
      <c r="E71" s="495">
        <v>214503</v>
      </c>
      <c r="F71" s="562">
        <v>353.9</v>
      </c>
      <c r="G71" s="562">
        <v>365.2</v>
      </c>
      <c r="H71" s="562">
        <v>359</v>
      </c>
      <c r="I71" s="495">
        <v>1000754</v>
      </c>
      <c r="J71" s="497">
        <v>750.13</v>
      </c>
      <c r="K71" s="495">
        <v>1856762</v>
      </c>
      <c r="L71" s="497">
        <v>1391.77</v>
      </c>
      <c r="M71" s="362"/>
      <c r="N71" s="362"/>
    </row>
    <row r="72" spans="1:14" x14ac:dyDescent="0.2">
      <c r="A72" s="371"/>
      <c r="B72" s="372"/>
      <c r="C72" s="495"/>
      <c r="D72" s="495"/>
      <c r="E72" s="495"/>
      <c r="F72" s="562"/>
      <c r="G72" s="562"/>
      <c r="H72" s="562"/>
      <c r="I72" s="495"/>
      <c r="J72" s="497"/>
      <c r="K72" s="495"/>
      <c r="L72" s="497"/>
      <c r="M72" s="362"/>
      <c r="N72" s="362"/>
    </row>
    <row r="73" spans="1:14" x14ac:dyDescent="0.2">
      <c r="A73" s="371" t="s">
        <v>159</v>
      </c>
      <c r="B73" s="372"/>
      <c r="C73" s="495">
        <v>3843</v>
      </c>
      <c r="D73" s="495">
        <v>67721</v>
      </c>
      <c r="E73" s="495">
        <v>390037</v>
      </c>
      <c r="F73" s="562">
        <v>373.8</v>
      </c>
      <c r="G73" s="562">
        <v>397</v>
      </c>
      <c r="H73" s="562">
        <v>352.8</v>
      </c>
      <c r="I73" s="495">
        <v>1748181</v>
      </c>
      <c r="J73" s="497">
        <v>901.61</v>
      </c>
      <c r="K73" s="495">
        <v>2994458</v>
      </c>
      <c r="L73" s="497">
        <v>1544.37</v>
      </c>
      <c r="M73" s="362"/>
      <c r="N73" s="362"/>
    </row>
    <row r="74" spans="1:14" x14ac:dyDescent="0.2">
      <c r="B74" s="372"/>
      <c r="C74" s="495"/>
      <c r="D74" s="495"/>
      <c r="E74" s="495"/>
      <c r="F74" s="562"/>
      <c r="G74" s="562"/>
      <c r="H74" s="562"/>
      <c r="I74" s="495"/>
      <c r="J74" s="497"/>
      <c r="K74" s="495"/>
      <c r="L74" s="497"/>
      <c r="M74" s="362"/>
      <c r="N74" s="362"/>
    </row>
    <row r="75" spans="1:14" ht="9.9499999999999993" customHeight="1" x14ac:dyDescent="0.2">
      <c r="B75" s="372"/>
      <c r="C75" s="495"/>
      <c r="D75" s="495"/>
      <c r="E75" s="495"/>
      <c r="F75" s="562"/>
      <c r="G75" s="562"/>
      <c r="H75" s="562"/>
      <c r="I75" s="495"/>
      <c r="J75" s="497"/>
      <c r="K75" s="495"/>
      <c r="L75" s="497"/>
      <c r="M75" s="362"/>
      <c r="N75" s="362"/>
    </row>
    <row r="76" spans="1:14" s="376" customFormat="1" x14ac:dyDescent="0.2">
      <c r="A76" s="373" t="s">
        <v>23</v>
      </c>
      <c r="B76" s="374"/>
      <c r="C76" s="498">
        <v>24269</v>
      </c>
      <c r="D76" s="498">
        <v>477861</v>
      </c>
      <c r="E76" s="498">
        <v>3376693</v>
      </c>
      <c r="F76" s="563">
        <v>352.9</v>
      </c>
      <c r="G76" s="563">
        <v>397.2</v>
      </c>
      <c r="H76" s="563">
        <v>375.8</v>
      </c>
      <c r="I76" s="498">
        <v>14672251</v>
      </c>
      <c r="J76" s="499">
        <v>1100.5999999999999</v>
      </c>
      <c r="K76" s="498">
        <v>23878975</v>
      </c>
      <c r="L76" s="499">
        <v>1791.22</v>
      </c>
      <c r="M76" s="375"/>
      <c r="N76" s="375"/>
    </row>
    <row r="78" spans="1:14" ht="6" customHeight="1" x14ac:dyDescent="0.2">
      <c r="A78" s="378" t="s">
        <v>27</v>
      </c>
      <c r="B78" s="362"/>
      <c r="C78" s="362"/>
      <c r="D78" s="362"/>
      <c r="E78" s="362"/>
      <c r="F78" s="362"/>
      <c r="G78" s="362"/>
      <c r="H78" s="362"/>
      <c r="I78" s="362"/>
      <c r="J78" s="362"/>
      <c r="K78" s="362"/>
    </row>
    <row r="79" spans="1:14" ht="9.9499999999999993" customHeight="1" x14ac:dyDescent="0.2">
      <c r="A79" s="943" t="s">
        <v>626</v>
      </c>
      <c r="B79" s="943"/>
      <c r="C79" s="943"/>
      <c r="D79" s="943"/>
      <c r="E79" s="943"/>
      <c r="F79" s="943"/>
      <c r="G79" s="943"/>
      <c r="H79" s="943"/>
      <c r="I79" s="943"/>
      <c r="J79" s="943"/>
      <c r="K79" s="943"/>
      <c r="L79" s="943"/>
    </row>
    <row r="80" spans="1:14" ht="9.9499999999999993" customHeight="1" x14ac:dyDescent="0.2">
      <c r="A80" s="943"/>
      <c r="B80" s="943"/>
      <c r="C80" s="943"/>
      <c r="D80" s="943"/>
      <c r="E80" s="943"/>
      <c r="F80" s="943"/>
      <c r="G80" s="943"/>
      <c r="H80" s="943"/>
      <c r="I80" s="943"/>
      <c r="J80" s="943"/>
      <c r="K80" s="943"/>
      <c r="L80" s="943"/>
    </row>
    <row r="81" spans="1:12" ht="9.9499999999999993" customHeight="1" x14ac:dyDescent="0.2">
      <c r="A81" s="943"/>
      <c r="B81" s="943"/>
      <c r="C81" s="943"/>
      <c r="D81" s="943"/>
      <c r="E81" s="943"/>
      <c r="F81" s="943"/>
      <c r="G81" s="943"/>
      <c r="H81" s="943"/>
      <c r="I81" s="943"/>
      <c r="J81" s="943"/>
      <c r="K81" s="943"/>
      <c r="L81" s="943"/>
    </row>
    <row r="82" spans="1:12" ht="9.9499999999999993" customHeight="1" x14ac:dyDescent="0.2">
      <c r="A82" s="943"/>
      <c r="B82" s="943"/>
      <c r="C82" s="943"/>
      <c r="D82" s="943"/>
      <c r="E82" s="943"/>
      <c r="F82" s="943"/>
      <c r="G82" s="943"/>
      <c r="H82" s="943"/>
      <c r="I82" s="943"/>
      <c r="J82" s="943"/>
      <c r="K82" s="943"/>
      <c r="L82" s="943"/>
    </row>
    <row r="83" spans="1:12" ht="9.9499999999999993" customHeight="1" x14ac:dyDescent="0.2">
      <c r="A83" s="943"/>
      <c r="B83" s="943"/>
      <c r="C83" s="943"/>
      <c r="D83" s="943"/>
      <c r="E83" s="943"/>
      <c r="F83" s="943"/>
      <c r="G83" s="943"/>
      <c r="H83" s="943"/>
      <c r="I83" s="943"/>
      <c r="J83" s="943"/>
      <c r="K83" s="943"/>
      <c r="L83" s="943"/>
    </row>
    <row r="84" spans="1:12" x14ac:dyDescent="0.2">
      <c r="A84" s="943"/>
      <c r="B84" s="943"/>
      <c r="C84" s="943"/>
      <c r="D84" s="943"/>
      <c r="E84" s="943"/>
      <c r="F84" s="943"/>
      <c r="G84" s="943"/>
      <c r="H84" s="943"/>
      <c r="I84" s="943"/>
      <c r="J84" s="943"/>
      <c r="K84" s="943"/>
      <c r="L84" s="943"/>
    </row>
    <row r="85" spans="1:12" x14ac:dyDescent="0.2">
      <c r="A85" s="943"/>
      <c r="B85" s="943"/>
      <c r="C85" s="943"/>
      <c r="D85" s="943"/>
      <c r="E85" s="943"/>
      <c r="F85" s="943"/>
      <c r="G85" s="943"/>
      <c r="H85" s="943"/>
      <c r="I85" s="943"/>
      <c r="J85" s="943"/>
      <c r="K85" s="943"/>
      <c r="L85" s="943"/>
    </row>
  </sheetData>
  <mergeCells count="17">
    <mergeCell ref="A79:L85"/>
    <mergeCell ref="A1:L1"/>
    <mergeCell ref="A2:L2"/>
    <mergeCell ref="A4:B11"/>
    <mergeCell ref="C4:E5"/>
    <mergeCell ref="C6:D7"/>
    <mergeCell ref="F6:G7"/>
    <mergeCell ref="I6:I11"/>
    <mergeCell ref="J6:J11"/>
    <mergeCell ref="K6:K11"/>
    <mergeCell ref="L6:L11"/>
    <mergeCell ref="C8:C9"/>
    <mergeCell ref="D8:D9"/>
    <mergeCell ref="F8:F9"/>
    <mergeCell ref="G8:G9"/>
    <mergeCell ref="C10:E11"/>
    <mergeCell ref="F10:H11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&amp;C48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86"/>
  <sheetViews>
    <sheetView zoomScaleNormal="100" workbookViewId="0">
      <selection activeCell="O29" sqref="O29"/>
    </sheetView>
  </sheetViews>
  <sheetFormatPr baseColWidth="10" defaultColWidth="12" defaultRowHeight="11.25" x14ac:dyDescent="0.2"/>
  <cols>
    <col min="1" max="1" width="27.6640625" style="355" customWidth="1"/>
    <col min="2" max="2" width="1" style="355" customWidth="1"/>
    <col min="3" max="4" width="9.83203125" style="355" customWidth="1"/>
    <col min="5" max="5" width="10.33203125" style="355" customWidth="1"/>
    <col min="6" max="8" width="9.83203125" style="355" customWidth="1"/>
    <col min="9" max="9" width="10.83203125" style="355" customWidth="1"/>
    <col min="10" max="10" width="9" style="355" customWidth="1"/>
    <col min="11" max="11" width="11.33203125" style="355" customWidth="1"/>
    <col min="12" max="12" width="9.33203125" style="355" customWidth="1"/>
    <col min="13" max="13" width="11.1640625" style="355" customWidth="1"/>
    <col min="14" max="14" width="8.33203125" style="355" customWidth="1"/>
    <col min="15" max="16384" width="12" style="355"/>
  </cols>
  <sheetData>
    <row r="1" spans="1:13" ht="12" x14ac:dyDescent="0.2">
      <c r="A1" s="928" t="s">
        <v>1069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</row>
    <row r="2" spans="1:13" ht="12" x14ac:dyDescent="0.2">
      <c r="A2" s="928" t="s">
        <v>1152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</row>
    <row r="3" spans="1:13" ht="6" customHeight="1" x14ac:dyDescent="0.2"/>
    <row r="4" spans="1:13" x14ac:dyDescent="0.2">
      <c r="A4" s="929" t="s">
        <v>0</v>
      </c>
      <c r="B4" s="930"/>
      <c r="C4" s="935" t="s">
        <v>619</v>
      </c>
      <c r="D4" s="929"/>
      <c r="E4" s="930"/>
      <c r="F4" s="356" t="s">
        <v>148</v>
      </c>
      <c r="G4" s="356"/>
      <c r="H4" s="357"/>
      <c r="I4" s="356" t="s">
        <v>149</v>
      </c>
      <c r="J4" s="357"/>
      <c r="K4" s="356" t="s">
        <v>150</v>
      </c>
      <c r="L4" s="356"/>
    </row>
    <row r="5" spans="1:13" x14ac:dyDescent="0.2">
      <c r="A5" s="931"/>
      <c r="B5" s="932"/>
      <c r="C5" s="936"/>
      <c r="D5" s="933"/>
      <c r="E5" s="934"/>
      <c r="F5" s="358" t="s">
        <v>620</v>
      </c>
      <c r="G5" s="358"/>
      <c r="H5" s="359"/>
      <c r="I5" s="358" t="s">
        <v>621</v>
      </c>
      <c r="J5" s="359"/>
      <c r="K5" s="358" t="s">
        <v>622</v>
      </c>
      <c r="L5" s="358"/>
    </row>
    <row r="6" spans="1:13" x14ac:dyDescent="0.2">
      <c r="A6" s="931"/>
      <c r="B6" s="932"/>
      <c r="C6" s="935" t="s">
        <v>28</v>
      </c>
      <c r="D6" s="930"/>
      <c r="E6" s="360"/>
      <c r="F6" s="935" t="s">
        <v>28</v>
      </c>
      <c r="G6" s="930"/>
      <c r="H6" s="360"/>
      <c r="I6" s="937" t="s">
        <v>30</v>
      </c>
      <c r="J6" s="940" t="s">
        <v>151</v>
      </c>
      <c r="K6" s="937" t="s">
        <v>30</v>
      </c>
      <c r="L6" s="941" t="s">
        <v>151</v>
      </c>
      <c r="M6" s="362"/>
    </row>
    <row r="7" spans="1:13" x14ac:dyDescent="0.2">
      <c r="A7" s="931"/>
      <c r="B7" s="932"/>
      <c r="C7" s="936"/>
      <c r="D7" s="934"/>
      <c r="E7" s="360" t="s">
        <v>152</v>
      </c>
      <c r="F7" s="936"/>
      <c r="G7" s="934"/>
      <c r="H7" s="360" t="s">
        <v>152</v>
      </c>
      <c r="I7" s="938"/>
      <c r="J7" s="938"/>
      <c r="K7" s="938"/>
      <c r="L7" s="942"/>
      <c r="M7" s="362"/>
    </row>
    <row r="8" spans="1:13" x14ac:dyDescent="0.2">
      <c r="A8" s="931"/>
      <c r="B8" s="932"/>
      <c r="C8" s="937" t="s">
        <v>1</v>
      </c>
      <c r="D8" s="937" t="s">
        <v>2</v>
      </c>
      <c r="E8" s="360" t="s">
        <v>153</v>
      </c>
      <c r="F8" s="937" t="s">
        <v>1</v>
      </c>
      <c r="G8" s="937" t="s">
        <v>2</v>
      </c>
      <c r="H8" s="360" t="s">
        <v>153</v>
      </c>
      <c r="I8" s="938"/>
      <c r="J8" s="938"/>
      <c r="K8" s="938"/>
      <c r="L8" s="942"/>
      <c r="M8" s="362"/>
    </row>
    <row r="9" spans="1:13" x14ac:dyDescent="0.2">
      <c r="A9" s="931"/>
      <c r="B9" s="932"/>
      <c r="C9" s="939"/>
      <c r="D9" s="939"/>
      <c r="E9" s="361"/>
      <c r="F9" s="939"/>
      <c r="G9" s="939"/>
      <c r="H9" s="361"/>
      <c r="I9" s="938"/>
      <c r="J9" s="938"/>
      <c r="K9" s="938"/>
      <c r="L9" s="942"/>
      <c r="M9" s="362"/>
    </row>
    <row r="10" spans="1:13" x14ac:dyDescent="0.2">
      <c r="A10" s="931"/>
      <c r="B10" s="932"/>
      <c r="C10" s="935" t="s">
        <v>30</v>
      </c>
      <c r="D10" s="929"/>
      <c r="E10" s="930"/>
      <c r="F10" s="935" t="s">
        <v>154</v>
      </c>
      <c r="G10" s="929"/>
      <c r="H10" s="930"/>
      <c r="I10" s="938"/>
      <c r="J10" s="938"/>
      <c r="K10" s="938"/>
      <c r="L10" s="942"/>
      <c r="M10" s="362"/>
    </row>
    <row r="11" spans="1:13" x14ac:dyDescent="0.2">
      <c r="A11" s="933"/>
      <c r="B11" s="934"/>
      <c r="C11" s="936"/>
      <c r="D11" s="933"/>
      <c r="E11" s="934"/>
      <c r="F11" s="936"/>
      <c r="G11" s="933"/>
      <c r="H11" s="934"/>
      <c r="I11" s="939"/>
      <c r="J11" s="939"/>
      <c r="K11" s="939"/>
      <c r="L11" s="936"/>
      <c r="M11" s="362"/>
    </row>
    <row r="12" spans="1:13" x14ac:dyDescent="0.2">
      <c r="A12" s="362"/>
      <c r="B12" s="362"/>
      <c r="C12" s="362"/>
      <c r="D12" s="363"/>
      <c r="E12" s="362"/>
      <c r="F12" s="362"/>
      <c r="G12" s="363"/>
      <c r="H12" s="362"/>
      <c r="I12" s="362"/>
      <c r="J12" s="362"/>
      <c r="K12" s="362"/>
      <c r="L12" s="362"/>
    </row>
    <row r="13" spans="1:13" x14ac:dyDescent="0.2">
      <c r="A13" s="362"/>
      <c r="B13" s="362"/>
      <c r="C13" s="362"/>
      <c r="D13" s="363"/>
      <c r="E13" s="362"/>
      <c r="F13" s="363"/>
      <c r="G13" s="362"/>
      <c r="H13" s="363"/>
      <c r="I13" s="362"/>
      <c r="J13" s="363"/>
    </row>
    <row r="14" spans="1:13" ht="12" customHeight="1" x14ac:dyDescent="0.2">
      <c r="A14" s="945" t="s">
        <v>43</v>
      </c>
      <c r="B14" s="945"/>
      <c r="C14" s="945"/>
      <c r="D14" s="945"/>
      <c r="E14" s="945"/>
      <c r="F14" s="945"/>
      <c r="G14" s="945"/>
      <c r="H14" s="945"/>
      <c r="I14" s="945"/>
      <c r="J14" s="945"/>
      <c r="K14" s="945"/>
      <c r="L14" s="945"/>
    </row>
    <row r="15" spans="1:13" x14ac:dyDescent="0.2">
      <c r="A15" s="364"/>
      <c r="B15" s="364"/>
      <c r="C15" s="364"/>
      <c r="D15" s="364"/>
      <c r="E15" s="364"/>
      <c r="F15" s="364"/>
      <c r="G15" s="364"/>
      <c r="H15" s="364"/>
      <c r="I15" s="364"/>
      <c r="J15" s="364"/>
      <c r="K15" s="367"/>
      <c r="L15" s="367"/>
    </row>
    <row r="16" spans="1:13" x14ac:dyDescent="0.2">
      <c r="A16" s="368"/>
      <c r="B16" s="367"/>
      <c r="C16" s="367"/>
      <c r="D16" s="367"/>
      <c r="E16" s="367"/>
      <c r="F16" s="367"/>
      <c r="G16" s="367"/>
      <c r="H16" s="367"/>
      <c r="I16" s="367"/>
      <c r="J16" s="367"/>
    </row>
    <row r="17" spans="1:13" x14ac:dyDescent="0.2">
      <c r="A17" s="369" t="s">
        <v>7</v>
      </c>
      <c r="B17" s="367"/>
      <c r="C17" s="379"/>
      <c r="D17" s="369"/>
      <c r="E17" s="369"/>
      <c r="F17" s="369"/>
      <c r="G17" s="369"/>
      <c r="H17" s="369"/>
      <c r="I17" s="369"/>
      <c r="J17" s="369"/>
    </row>
    <row r="18" spans="1:13" ht="11.1" customHeight="1" x14ac:dyDescent="0.2">
      <c r="C18" s="380"/>
      <c r="D18" s="370"/>
      <c r="E18" s="370"/>
      <c r="I18" s="370"/>
      <c r="J18" s="370"/>
      <c r="M18" s="362"/>
    </row>
    <row r="19" spans="1:13" x14ac:dyDescent="0.2">
      <c r="A19" s="371" t="s">
        <v>44</v>
      </c>
      <c r="B19" s="372"/>
      <c r="C19" s="495">
        <v>59</v>
      </c>
      <c r="D19" s="495">
        <v>6423</v>
      </c>
      <c r="E19" s="495">
        <v>26047</v>
      </c>
      <c r="F19" s="562">
        <v>350</v>
      </c>
      <c r="G19" s="562">
        <v>460</v>
      </c>
      <c r="H19" s="562">
        <v>400</v>
      </c>
      <c r="I19" s="495">
        <v>123597</v>
      </c>
      <c r="J19" s="497">
        <v>885.67</v>
      </c>
      <c r="K19" s="495">
        <v>256773</v>
      </c>
      <c r="L19" s="497">
        <v>1839.97</v>
      </c>
      <c r="M19" s="362"/>
    </row>
    <row r="20" spans="1:13" ht="9.9499999999999993" customHeight="1" x14ac:dyDescent="0.2">
      <c r="B20" s="372"/>
      <c r="C20" s="495"/>
      <c r="D20" s="495"/>
      <c r="E20" s="495"/>
      <c r="F20" s="562"/>
      <c r="G20" s="562"/>
      <c r="H20" s="562"/>
      <c r="I20" s="495"/>
      <c r="J20" s="497"/>
      <c r="K20" s="495"/>
      <c r="L20" s="497"/>
      <c r="M20" s="362"/>
    </row>
    <row r="21" spans="1:13" x14ac:dyDescent="0.2">
      <c r="A21" s="371" t="s">
        <v>45</v>
      </c>
      <c r="B21" s="372"/>
      <c r="C21" s="495">
        <v>46</v>
      </c>
      <c r="D21" s="495">
        <v>62961</v>
      </c>
      <c r="E21" s="495">
        <v>661494</v>
      </c>
      <c r="F21" s="562">
        <v>535</v>
      </c>
      <c r="G21" s="562">
        <v>535</v>
      </c>
      <c r="H21" s="562">
        <v>490</v>
      </c>
      <c r="I21" s="495">
        <v>2735935</v>
      </c>
      <c r="J21" s="497">
        <v>1813.16</v>
      </c>
      <c r="K21" s="495">
        <v>4096290</v>
      </c>
      <c r="L21" s="497">
        <v>2714.69</v>
      </c>
      <c r="M21" s="362"/>
    </row>
    <row r="22" spans="1:13" ht="9.9499999999999993" customHeight="1" x14ac:dyDescent="0.2">
      <c r="B22" s="372"/>
      <c r="C22" s="495"/>
      <c r="D22" s="495"/>
      <c r="E22" s="495"/>
      <c r="F22" s="562"/>
      <c r="G22" s="562"/>
      <c r="H22" s="562"/>
      <c r="I22" s="495"/>
      <c r="J22" s="497"/>
      <c r="K22" s="495"/>
      <c r="L22" s="497"/>
      <c r="M22" s="362"/>
    </row>
    <row r="23" spans="1:13" x14ac:dyDescent="0.2">
      <c r="A23" s="371" t="s">
        <v>46</v>
      </c>
      <c r="B23" s="372"/>
      <c r="C23" s="495">
        <v>15</v>
      </c>
      <c r="D23" s="495">
        <v>2385</v>
      </c>
      <c r="E23" s="495">
        <v>13515</v>
      </c>
      <c r="F23" s="562">
        <v>330</v>
      </c>
      <c r="G23" s="562">
        <v>480</v>
      </c>
      <c r="H23" s="562">
        <v>400</v>
      </c>
      <c r="I23" s="495">
        <v>60311</v>
      </c>
      <c r="J23" s="497">
        <v>942.25</v>
      </c>
      <c r="K23" s="495">
        <v>105525</v>
      </c>
      <c r="L23" s="497">
        <v>1648.66</v>
      </c>
      <c r="M23" s="362"/>
    </row>
    <row r="24" spans="1:13" ht="11.1" customHeight="1" x14ac:dyDescent="0.2">
      <c r="B24" s="372"/>
      <c r="C24" s="495"/>
      <c r="D24" s="495"/>
      <c r="E24" s="495"/>
      <c r="F24" s="562"/>
      <c r="G24" s="562"/>
      <c r="H24" s="562"/>
      <c r="I24" s="495"/>
      <c r="J24" s="497"/>
      <c r="K24" s="495"/>
      <c r="L24" s="497"/>
      <c r="M24" s="362"/>
    </row>
    <row r="25" spans="1:13" ht="11.1" customHeight="1" x14ac:dyDescent="0.2">
      <c r="B25" s="372"/>
      <c r="C25" s="495"/>
      <c r="D25" s="495"/>
      <c r="E25" s="495"/>
      <c r="F25" s="562"/>
      <c r="G25" s="562"/>
      <c r="H25" s="562"/>
      <c r="I25" s="495"/>
      <c r="J25" s="497"/>
      <c r="K25" s="495"/>
      <c r="L25" s="497"/>
      <c r="M25" s="362"/>
    </row>
    <row r="26" spans="1:13" s="376" customFormat="1" x14ac:dyDescent="0.2">
      <c r="A26" s="373" t="s">
        <v>23</v>
      </c>
      <c r="B26" s="374"/>
      <c r="C26" s="498">
        <v>119</v>
      </c>
      <c r="D26" s="498">
        <v>71769</v>
      </c>
      <c r="E26" s="498">
        <v>701056</v>
      </c>
      <c r="F26" s="563">
        <v>418</v>
      </c>
      <c r="G26" s="563">
        <v>526.5</v>
      </c>
      <c r="H26" s="563">
        <v>484.9</v>
      </c>
      <c r="I26" s="498">
        <v>2919843</v>
      </c>
      <c r="J26" s="499">
        <v>1705.02</v>
      </c>
      <c r="K26" s="498">
        <v>4458589</v>
      </c>
      <c r="L26" s="499">
        <v>2603.5700000000002</v>
      </c>
      <c r="M26" s="375"/>
    </row>
    <row r="27" spans="1:13" x14ac:dyDescent="0.2">
      <c r="A27" s="377"/>
      <c r="B27" s="362"/>
      <c r="C27" s="495"/>
      <c r="D27" s="495"/>
      <c r="E27" s="495"/>
      <c r="F27" s="562"/>
      <c r="G27" s="562"/>
      <c r="H27" s="562"/>
      <c r="I27" s="495"/>
      <c r="J27" s="497"/>
      <c r="K27" s="495"/>
      <c r="L27" s="497"/>
    </row>
    <row r="28" spans="1:13" x14ac:dyDescent="0.2">
      <c r="A28" s="377"/>
      <c r="B28" s="362"/>
      <c r="C28" s="495"/>
      <c r="D28" s="495"/>
      <c r="E28" s="495"/>
      <c r="F28" s="562"/>
      <c r="G28" s="562"/>
      <c r="H28" s="562"/>
      <c r="I28" s="495"/>
      <c r="J28" s="497"/>
      <c r="K28" s="495"/>
      <c r="L28" s="497"/>
    </row>
    <row r="29" spans="1:13" x14ac:dyDescent="0.2">
      <c r="A29" s="377"/>
      <c r="B29" s="362"/>
      <c r="C29" s="495"/>
      <c r="D29" s="495"/>
      <c r="E29" s="495"/>
      <c r="F29" s="562"/>
      <c r="G29" s="562"/>
      <c r="H29" s="562"/>
      <c r="I29" s="495"/>
      <c r="J29" s="497"/>
      <c r="K29" s="495"/>
      <c r="L29" s="497"/>
    </row>
    <row r="30" spans="1:13" x14ac:dyDescent="0.2">
      <c r="A30" s="377"/>
      <c r="B30" s="362"/>
      <c r="C30" s="495"/>
      <c r="D30" s="495"/>
      <c r="E30" s="495"/>
      <c r="F30" s="562"/>
      <c r="G30" s="562"/>
      <c r="H30" s="562"/>
      <c r="I30" s="495"/>
      <c r="J30" s="497"/>
      <c r="K30" s="495"/>
      <c r="L30" s="497"/>
    </row>
    <row r="31" spans="1:13" x14ac:dyDescent="0.2">
      <c r="A31" s="377"/>
      <c r="B31" s="362"/>
      <c r="C31" s="495"/>
      <c r="D31" s="495"/>
      <c r="E31" s="495"/>
      <c r="F31" s="562"/>
      <c r="G31" s="562"/>
      <c r="H31" s="562"/>
      <c r="I31" s="495"/>
      <c r="J31" s="497"/>
      <c r="K31" s="495"/>
      <c r="L31" s="497"/>
    </row>
    <row r="32" spans="1:13" x14ac:dyDescent="0.2">
      <c r="A32" s="376" t="s">
        <v>162</v>
      </c>
      <c r="B32" s="362"/>
      <c r="C32" s="495"/>
      <c r="D32" s="495"/>
      <c r="E32" s="495"/>
      <c r="F32" s="562"/>
      <c r="G32" s="562"/>
      <c r="H32" s="562"/>
      <c r="I32" s="495"/>
      <c r="J32" s="497"/>
      <c r="K32" s="495"/>
      <c r="L32" s="497"/>
    </row>
    <row r="33" spans="1:13" ht="11.1" customHeight="1" x14ac:dyDescent="0.2">
      <c r="B33" s="362"/>
      <c r="C33" s="495"/>
      <c r="D33" s="495"/>
      <c r="E33" s="495"/>
      <c r="F33" s="562"/>
      <c r="G33" s="562"/>
      <c r="H33" s="562"/>
      <c r="I33" s="495"/>
      <c r="J33" s="497"/>
      <c r="K33" s="495"/>
      <c r="L33" s="497"/>
    </row>
    <row r="34" spans="1:13" x14ac:dyDescent="0.2">
      <c r="A34" s="371" t="s">
        <v>47</v>
      </c>
      <c r="B34" s="372"/>
      <c r="C34" s="495">
        <v>282</v>
      </c>
      <c r="D34" s="495">
        <v>3762</v>
      </c>
      <c r="E34" s="495">
        <v>51723</v>
      </c>
      <c r="F34" s="562">
        <v>320.3</v>
      </c>
      <c r="G34" s="562">
        <v>316.39999999999998</v>
      </c>
      <c r="H34" s="562">
        <v>338.7</v>
      </c>
      <c r="I34" s="495">
        <v>210296</v>
      </c>
      <c r="J34" s="497">
        <v>1851.18</v>
      </c>
      <c r="K34" s="495">
        <v>271873</v>
      </c>
      <c r="L34" s="497">
        <v>2393.2199999999998</v>
      </c>
      <c r="M34" s="362"/>
    </row>
    <row r="35" spans="1:13" ht="9.9499999999999993" customHeight="1" x14ac:dyDescent="0.2">
      <c r="B35" s="372"/>
      <c r="C35" s="495"/>
      <c r="D35" s="495"/>
      <c r="E35" s="495"/>
      <c r="F35" s="562"/>
      <c r="G35" s="562"/>
      <c r="H35" s="562"/>
      <c r="I35" s="495"/>
      <c r="J35" s="497"/>
      <c r="K35" s="495"/>
      <c r="L35" s="497"/>
      <c r="M35" s="362"/>
    </row>
    <row r="36" spans="1:13" x14ac:dyDescent="0.2">
      <c r="A36" s="371" t="s">
        <v>48</v>
      </c>
      <c r="B36" s="372"/>
      <c r="C36" s="495">
        <v>189</v>
      </c>
      <c r="D36" s="495">
        <v>4058</v>
      </c>
      <c r="E36" s="495">
        <v>21600</v>
      </c>
      <c r="F36" s="562">
        <v>331.4</v>
      </c>
      <c r="G36" s="562">
        <v>345.2</v>
      </c>
      <c r="H36" s="562">
        <v>337.5</v>
      </c>
      <c r="I36" s="495">
        <v>97950</v>
      </c>
      <c r="J36" s="497">
        <v>912.63</v>
      </c>
      <c r="K36" s="495">
        <v>156421</v>
      </c>
      <c r="L36" s="497">
        <v>1457.42</v>
      </c>
      <c r="M36" s="362"/>
    </row>
    <row r="37" spans="1:13" ht="9.9499999999999993" customHeight="1" x14ac:dyDescent="0.2">
      <c r="B37" s="372"/>
      <c r="C37" s="495"/>
      <c r="D37" s="495"/>
      <c r="E37" s="495"/>
      <c r="F37" s="562"/>
      <c r="G37" s="562"/>
      <c r="H37" s="562"/>
      <c r="I37" s="495"/>
      <c r="J37" s="497"/>
      <c r="K37" s="495"/>
      <c r="L37" s="497"/>
      <c r="M37" s="362"/>
    </row>
    <row r="38" spans="1:13" x14ac:dyDescent="0.2">
      <c r="A38" s="371" t="s">
        <v>49</v>
      </c>
      <c r="B38" s="372"/>
      <c r="C38" s="495">
        <v>218</v>
      </c>
      <c r="D38" s="495">
        <v>4401</v>
      </c>
      <c r="E38" s="495">
        <v>21067</v>
      </c>
      <c r="F38" s="562">
        <v>311.89999999999998</v>
      </c>
      <c r="G38" s="562">
        <v>354.1</v>
      </c>
      <c r="H38" s="562">
        <v>352.5</v>
      </c>
      <c r="I38" s="495">
        <v>97411</v>
      </c>
      <c r="J38" s="497">
        <v>750.89</v>
      </c>
      <c r="K38" s="495">
        <v>191001</v>
      </c>
      <c r="L38" s="497">
        <v>1472.32</v>
      </c>
      <c r="M38" s="362"/>
    </row>
    <row r="39" spans="1:13" ht="9.9499999999999993" customHeight="1" x14ac:dyDescent="0.2">
      <c r="B39" s="372"/>
      <c r="C39" s="495"/>
      <c r="D39" s="495"/>
      <c r="E39" s="495"/>
      <c r="F39" s="562"/>
      <c r="G39" s="562"/>
      <c r="H39" s="562"/>
      <c r="I39" s="495"/>
      <c r="J39" s="497"/>
      <c r="K39" s="495"/>
      <c r="L39" s="497"/>
      <c r="M39" s="362"/>
    </row>
    <row r="40" spans="1:13" x14ac:dyDescent="0.2">
      <c r="A40" s="371" t="s">
        <v>50</v>
      </c>
      <c r="B40" s="372"/>
      <c r="C40" s="495">
        <v>307</v>
      </c>
      <c r="D40" s="495">
        <v>5155</v>
      </c>
      <c r="E40" s="495">
        <v>24971</v>
      </c>
      <c r="F40" s="562">
        <v>342.1</v>
      </c>
      <c r="G40" s="562">
        <v>349.8</v>
      </c>
      <c r="H40" s="562">
        <v>344</v>
      </c>
      <c r="I40" s="495">
        <v>115392</v>
      </c>
      <c r="J40" s="497">
        <v>736.67</v>
      </c>
      <c r="K40" s="495">
        <v>241883</v>
      </c>
      <c r="L40" s="497">
        <v>1544.19</v>
      </c>
      <c r="M40" s="362"/>
    </row>
    <row r="41" spans="1:13" ht="9.9499999999999993" customHeight="1" x14ac:dyDescent="0.2">
      <c r="B41" s="372"/>
      <c r="C41" s="495"/>
      <c r="D41" s="495"/>
      <c r="E41" s="495"/>
      <c r="F41" s="562"/>
      <c r="G41" s="562"/>
      <c r="H41" s="562"/>
      <c r="I41" s="495"/>
      <c r="J41" s="497"/>
      <c r="K41" s="495"/>
      <c r="L41" s="497"/>
      <c r="M41" s="362"/>
    </row>
    <row r="42" spans="1:13" x14ac:dyDescent="0.2">
      <c r="A42" s="371" t="s">
        <v>51</v>
      </c>
      <c r="B42" s="372"/>
      <c r="C42" s="495">
        <v>247</v>
      </c>
      <c r="D42" s="495">
        <v>5282</v>
      </c>
      <c r="E42" s="495">
        <v>25781</v>
      </c>
      <c r="F42" s="562">
        <v>338</v>
      </c>
      <c r="G42" s="562">
        <v>367.4</v>
      </c>
      <c r="H42" s="562">
        <v>329.7</v>
      </c>
      <c r="I42" s="495">
        <v>118727</v>
      </c>
      <c r="J42" s="497">
        <v>809.89</v>
      </c>
      <c r="K42" s="495">
        <v>238396</v>
      </c>
      <c r="L42" s="497">
        <v>1626.2</v>
      </c>
      <c r="M42" s="362"/>
    </row>
    <row r="43" spans="1:13" ht="9.9499999999999993" customHeight="1" x14ac:dyDescent="0.2">
      <c r="B43" s="372"/>
      <c r="C43" s="495"/>
      <c r="D43" s="495"/>
      <c r="E43" s="495"/>
      <c r="F43" s="562"/>
      <c r="G43" s="562"/>
      <c r="H43" s="562"/>
      <c r="I43" s="495"/>
      <c r="J43" s="497"/>
      <c r="K43" s="495"/>
      <c r="L43" s="497"/>
      <c r="M43" s="362"/>
    </row>
    <row r="44" spans="1:13" x14ac:dyDescent="0.2">
      <c r="A44" s="371" t="s">
        <v>52</v>
      </c>
      <c r="B44" s="372"/>
      <c r="C44" s="495">
        <v>485</v>
      </c>
      <c r="D44" s="495">
        <v>3863</v>
      </c>
      <c r="E44" s="495">
        <v>19335</v>
      </c>
      <c r="F44" s="562">
        <v>336.6</v>
      </c>
      <c r="G44" s="562">
        <v>324.7</v>
      </c>
      <c r="H44" s="562">
        <v>341.7</v>
      </c>
      <c r="I44" s="495">
        <v>89711</v>
      </c>
      <c r="J44" s="497">
        <v>664.41</v>
      </c>
      <c r="K44" s="495">
        <v>198276</v>
      </c>
      <c r="L44" s="497">
        <v>1468.46</v>
      </c>
      <c r="M44" s="362"/>
    </row>
    <row r="45" spans="1:13" ht="9.9499999999999993" customHeight="1" x14ac:dyDescent="0.2">
      <c r="B45" s="372"/>
      <c r="C45" s="495"/>
      <c r="D45" s="495"/>
      <c r="E45" s="495"/>
      <c r="F45" s="562"/>
      <c r="G45" s="562"/>
      <c r="H45" s="562"/>
      <c r="I45" s="495"/>
      <c r="J45" s="497"/>
      <c r="K45" s="495"/>
      <c r="L45" s="497"/>
      <c r="M45" s="362"/>
    </row>
    <row r="46" spans="1:13" x14ac:dyDescent="0.2">
      <c r="A46" s="371" t="s">
        <v>53</v>
      </c>
      <c r="B46" s="372"/>
      <c r="C46" s="495">
        <v>484</v>
      </c>
      <c r="D46" s="495">
        <v>4502</v>
      </c>
      <c r="E46" s="495">
        <v>24088</v>
      </c>
      <c r="F46" s="562">
        <v>342.5</v>
      </c>
      <c r="G46" s="562">
        <v>316.7</v>
      </c>
      <c r="H46" s="562">
        <v>329</v>
      </c>
      <c r="I46" s="495">
        <v>110104</v>
      </c>
      <c r="J46" s="497">
        <v>781.95</v>
      </c>
      <c r="K46" s="495">
        <v>220183</v>
      </c>
      <c r="L46" s="497">
        <v>1563.72</v>
      </c>
      <c r="M46" s="362"/>
    </row>
    <row r="47" spans="1:13" ht="9.9499999999999993" customHeight="1" x14ac:dyDescent="0.2">
      <c r="A47" s="371"/>
      <c r="B47" s="372"/>
      <c r="C47" s="495"/>
      <c r="D47" s="495"/>
      <c r="E47" s="495"/>
      <c r="F47" s="562"/>
      <c r="G47" s="562"/>
      <c r="H47" s="562"/>
      <c r="I47" s="495"/>
      <c r="J47" s="497"/>
      <c r="K47" s="495"/>
      <c r="L47" s="497"/>
      <c r="M47" s="362"/>
    </row>
    <row r="48" spans="1:13" x14ac:dyDescent="0.2">
      <c r="A48" s="371" t="s">
        <v>54</v>
      </c>
      <c r="B48" s="372"/>
      <c r="C48" s="495">
        <v>437</v>
      </c>
      <c r="D48" s="495">
        <v>5959</v>
      </c>
      <c r="E48" s="495">
        <v>50296</v>
      </c>
      <c r="F48" s="562">
        <v>331.4</v>
      </c>
      <c r="G48" s="562">
        <v>345.5</v>
      </c>
      <c r="H48" s="562">
        <v>341.6</v>
      </c>
      <c r="I48" s="495">
        <v>214212</v>
      </c>
      <c r="J48" s="497">
        <v>1167.99</v>
      </c>
      <c r="K48" s="495">
        <v>356840</v>
      </c>
      <c r="L48" s="497">
        <v>1945.67</v>
      </c>
      <c r="M48" s="362"/>
    </row>
    <row r="49" spans="1:13" ht="9.9499999999999993" customHeight="1" x14ac:dyDescent="0.2">
      <c r="A49" s="371"/>
      <c r="B49" s="372"/>
      <c r="C49" s="495"/>
      <c r="D49" s="495"/>
      <c r="E49" s="495"/>
      <c r="F49" s="562"/>
      <c r="G49" s="562"/>
      <c r="H49" s="562"/>
      <c r="I49" s="495"/>
      <c r="J49" s="497"/>
      <c r="K49" s="495"/>
      <c r="L49" s="497"/>
      <c r="M49" s="362"/>
    </row>
    <row r="50" spans="1:13" x14ac:dyDescent="0.2">
      <c r="A50" s="371" t="s">
        <v>56</v>
      </c>
      <c r="B50" s="372"/>
      <c r="C50" s="495">
        <v>191</v>
      </c>
      <c r="D50" s="495">
        <v>7239</v>
      </c>
      <c r="E50" s="495">
        <v>36339</v>
      </c>
      <c r="F50" s="562">
        <v>313.8</v>
      </c>
      <c r="G50" s="562">
        <v>336.3</v>
      </c>
      <c r="H50" s="562">
        <v>358.5</v>
      </c>
      <c r="I50" s="495">
        <v>165976</v>
      </c>
      <c r="J50" s="497">
        <v>750.79</v>
      </c>
      <c r="K50" s="495">
        <v>342074</v>
      </c>
      <c r="L50" s="497">
        <v>1547.38</v>
      </c>
      <c r="M50" s="362"/>
    </row>
    <row r="51" spans="1:13" ht="9.9499999999999993" customHeight="1" x14ac:dyDescent="0.2">
      <c r="A51" s="371"/>
      <c r="B51" s="372"/>
      <c r="C51" s="495"/>
      <c r="D51" s="495"/>
      <c r="E51" s="495"/>
      <c r="F51" s="562"/>
      <c r="G51" s="562"/>
      <c r="H51" s="562"/>
      <c r="I51" s="495"/>
      <c r="J51" s="497"/>
      <c r="K51" s="495"/>
      <c r="L51" s="497"/>
      <c r="M51" s="362"/>
    </row>
    <row r="52" spans="1:13" x14ac:dyDescent="0.2">
      <c r="A52" s="371" t="s">
        <v>58</v>
      </c>
      <c r="B52" s="372"/>
      <c r="C52" s="495">
        <v>111</v>
      </c>
      <c r="D52" s="495">
        <v>4178</v>
      </c>
      <c r="E52" s="495">
        <v>14375</v>
      </c>
      <c r="F52" s="562">
        <v>372.5</v>
      </c>
      <c r="G52" s="562">
        <v>418</v>
      </c>
      <c r="H52" s="562">
        <v>358.8</v>
      </c>
      <c r="I52" s="495">
        <v>71003</v>
      </c>
      <c r="J52" s="497">
        <v>796.33</v>
      </c>
      <c r="K52" s="495">
        <v>126774</v>
      </c>
      <c r="L52" s="497">
        <v>1421.82</v>
      </c>
      <c r="M52" s="362"/>
    </row>
    <row r="53" spans="1:13" ht="9.9499999999999993" customHeight="1" x14ac:dyDescent="0.2">
      <c r="A53" s="371"/>
      <c r="B53" s="372"/>
      <c r="C53" s="495"/>
      <c r="D53" s="495"/>
      <c r="E53" s="495"/>
      <c r="F53" s="562"/>
      <c r="G53" s="562"/>
      <c r="H53" s="562"/>
      <c r="I53" s="495"/>
      <c r="J53" s="497"/>
      <c r="K53" s="495"/>
      <c r="L53" s="497"/>
      <c r="M53" s="362"/>
    </row>
    <row r="54" spans="1:13" x14ac:dyDescent="0.2">
      <c r="A54" s="371" t="s">
        <v>388</v>
      </c>
      <c r="B54" s="372"/>
      <c r="C54" s="495">
        <v>310</v>
      </c>
      <c r="D54" s="495">
        <v>3983</v>
      </c>
      <c r="E54" s="495">
        <v>28257</v>
      </c>
      <c r="F54" s="562">
        <v>310.3</v>
      </c>
      <c r="G54" s="562">
        <v>328.6</v>
      </c>
      <c r="H54" s="562">
        <v>337.5</v>
      </c>
      <c r="I54" s="495">
        <v>123095</v>
      </c>
      <c r="J54" s="497">
        <v>1003.04</v>
      </c>
      <c r="K54" s="495">
        <v>210997</v>
      </c>
      <c r="L54" s="497">
        <v>1719.31</v>
      </c>
      <c r="M54" s="362"/>
    </row>
    <row r="55" spans="1:13" ht="9.9499999999999993" customHeight="1" x14ac:dyDescent="0.2">
      <c r="A55" s="371"/>
      <c r="B55" s="372"/>
      <c r="C55" s="495"/>
      <c r="D55" s="495"/>
      <c r="E55" s="495"/>
      <c r="F55" s="562"/>
      <c r="G55" s="562"/>
      <c r="H55" s="562"/>
      <c r="I55" s="495"/>
      <c r="J55" s="497"/>
      <c r="K55" s="495"/>
      <c r="L55" s="497"/>
      <c r="M55" s="362"/>
    </row>
    <row r="56" spans="1:13" x14ac:dyDescent="0.2">
      <c r="A56" s="371" t="s">
        <v>61</v>
      </c>
      <c r="B56" s="372"/>
      <c r="C56" s="495">
        <v>214</v>
      </c>
      <c r="D56" s="495">
        <v>4470</v>
      </c>
      <c r="E56" s="495">
        <v>29554</v>
      </c>
      <c r="F56" s="562">
        <v>297.2</v>
      </c>
      <c r="G56" s="562">
        <v>339</v>
      </c>
      <c r="H56" s="562">
        <v>341.3</v>
      </c>
      <c r="I56" s="495">
        <v>129565</v>
      </c>
      <c r="J56" s="497">
        <v>1282.47</v>
      </c>
      <c r="K56" s="495">
        <v>204801</v>
      </c>
      <c r="L56" s="497">
        <v>2027.17</v>
      </c>
      <c r="M56" s="362"/>
    </row>
    <row r="57" spans="1:13" ht="9.9499999999999993" customHeight="1" x14ac:dyDescent="0.2">
      <c r="A57" s="371"/>
      <c r="B57" s="372"/>
      <c r="C57" s="495"/>
      <c r="D57" s="495"/>
      <c r="E57" s="495"/>
      <c r="F57" s="562"/>
      <c r="G57" s="562"/>
      <c r="H57" s="562"/>
      <c r="I57" s="495"/>
      <c r="J57" s="497"/>
      <c r="K57" s="495"/>
      <c r="L57" s="497"/>
      <c r="M57" s="362"/>
    </row>
    <row r="58" spans="1:13" x14ac:dyDescent="0.2">
      <c r="A58" s="371" t="s">
        <v>389</v>
      </c>
      <c r="B58" s="372"/>
      <c r="C58" s="495">
        <v>453</v>
      </c>
      <c r="D58" s="495">
        <v>3795</v>
      </c>
      <c r="E58" s="495">
        <v>23379</v>
      </c>
      <c r="F58" s="562">
        <v>389</v>
      </c>
      <c r="G58" s="562">
        <v>357</v>
      </c>
      <c r="H58" s="562">
        <v>355.2</v>
      </c>
      <c r="I58" s="495">
        <v>104523</v>
      </c>
      <c r="J58" s="497">
        <v>875.85</v>
      </c>
      <c r="K58" s="495">
        <v>177482</v>
      </c>
      <c r="L58" s="497">
        <v>1487.21</v>
      </c>
      <c r="M58" s="362"/>
    </row>
    <row r="59" spans="1:13" ht="9.9499999999999993" customHeight="1" x14ac:dyDescent="0.2">
      <c r="A59" s="371"/>
      <c r="B59" s="372"/>
      <c r="C59" s="495"/>
      <c r="D59" s="495"/>
      <c r="E59" s="495"/>
      <c r="F59" s="562"/>
      <c r="G59" s="562"/>
      <c r="H59" s="562"/>
      <c r="I59" s="495"/>
      <c r="J59" s="497"/>
      <c r="K59" s="495"/>
      <c r="L59" s="497"/>
      <c r="M59" s="362"/>
    </row>
    <row r="60" spans="1:13" x14ac:dyDescent="0.2">
      <c r="A60" s="371" t="s">
        <v>45</v>
      </c>
      <c r="B60" s="372"/>
      <c r="C60" s="495">
        <v>189</v>
      </c>
      <c r="D60" s="495">
        <v>16478</v>
      </c>
      <c r="E60" s="495">
        <v>376396</v>
      </c>
      <c r="F60" s="562">
        <v>288.7</v>
      </c>
      <c r="G60" s="562">
        <v>282.60000000000002</v>
      </c>
      <c r="H60" s="562">
        <v>290.10000000000002</v>
      </c>
      <c r="I60" s="495">
        <v>1480506</v>
      </c>
      <c r="J60" s="497">
        <v>4170.5600000000004</v>
      </c>
      <c r="K60" s="495">
        <v>1721917</v>
      </c>
      <c r="L60" s="497">
        <v>4850.6099999999997</v>
      </c>
      <c r="M60" s="362"/>
    </row>
    <row r="61" spans="1:13" ht="9.9499999999999993" customHeight="1" x14ac:dyDescent="0.2">
      <c r="A61" s="371"/>
      <c r="B61" s="372"/>
      <c r="C61" s="495"/>
      <c r="D61" s="495"/>
      <c r="E61" s="495"/>
      <c r="F61" s="562"/>
      <c r="G61" s="562"/>
      <c r="H61" s="562"/>
      <c r="I61" s="495"/>
      <c r="J61" s="497"/>
      <c r="K61" s="495"/>
      <c r="L61" s="497"/>
      <c r="M61" s="362"/>
    </row>
    <row r="62" spans="1:13" x14ac:dyDescent="0.2">
      <c r="A62" s="371" t="s">
        <v>65</v>
      </c>
      <c r="B62" s="372"/>
      <c r="C62" s="495">
        <v>362</v>
      </c>
      <c r="D62" s="495">
        <v>2987</v>
      </c>
      <c r="E62" s="495">
        <v>14934</v>
      </c>
      <c r="F62" s="562">
        <v>326.60000000000002</v>
      </c>
      <c r="G62" s="562">
        <v>321.60000000000002</v>
      </c>
      <c r="H62" s="562">
        <v>344.6</v>
      </c>
      <c r="I62" s="495">
        <v>69259</v>
      </c>
      <c r="J62" s="497">
        <v>696.2</v>
      </c>
      <c r="K62" s="495">
        <v>138905</v>
      </c>
      <c r="L62" s="497">
        <v>1396.3</v>
      </c>
      <c r="M62" s="362"/>
    </row>
    <row r="63" spans="1:13" ht="9.9499999999999993" customHeight="1" x14ac:dyDescent="0.2">
      <c r="A63" s="371"/>
      <c r="B63" s="372"/>
      <c r="C63" s="495"/>
      <c r="D63" s="495"/>
      <c r="E63" s="495"/>
      <c r="F63" s="562"/>
      <c r="G63" s="562"/>
      <c r="H63" s="562"/>
      <c r="I63" s="495"/>
      <c r="J63" s="497"/>
      <c r="K63" s="495"/>
      <c r="L63" s="497"/>
      <c r="M63" s="362"/>
    </row>
    <row r="64" spans="1:13" x14ac:dyDescent="0.2">
      <c r="A64" s="371" t="s">
        <v>390</v>
      </c>
      <c r="B64" s="372"/>
      <c r="C64" s="495">
        <v>424</v>
      </c>
      <c r="D64" s="495">
        <v>4522</v>
      </c>
      <c r="E64" s="495">
        <v>27322</v>
      </c>
      <c r="F64" s="562">
        <v>317</v>
      </c>
      <c r="G64" s="562">
        <v>323.8</v>
      </c>
      <c r="H64" s="562">
        <v>335.3</v>
      </c>
      <c r="I64" s="495">
        <v>122126</v>
      </c>
      <c r="J64" s="497">
        <v>929.27</v>
      </c>
      <c r="K64" s="495">
        <v>221680</v>
      </c>
      <c r="L64" s="497">
        <v>1686.8</v>
      </c>
      <c r="M64" s="362"/>
    </row>
    <row r="65" spans="1:13" ht="9.9499999999999993" customHeight="1" x14ac:dyDescent="0.2">
      <c r="A65" s="371"/>
      <c r="B65" s="372"/>
      <c r="C65" s="495"/>
      <c r="D65" s="495"/>
      <c r="E65" s="495"/>
      <c r="F65" s="562"/>
      <c r="G65" s="562"/>
      <c r="H65" s="562"/>
      <c r="I65" s="495"/>
      <c r="J65" s="497"/>
      <c r="K65" s="495"/>
      <c r="L65" s="497"/>
      <c r="M65" s="362"/>
    </row>
    <row r="66" spans="1:13" x14ac:dyDescent="0.2">
      <c r="A66" s="371" t="s">
        <v>46</v>
      </c>
      <c r="B66" s="372"/>
      <c r="C66" s="495">
        <v>540</v>
      </c>
      <c r="D66" s="495">
        <v>9793</v>
      </c>
      <c r="E66" s="495">
        <v>55080</v>
      </c>
      <c r="F66" s="562">
        <v>319.89999999999998</v>
      </c>
      <c r="G66" s="562">
        <v>325.60000000000002</v>
      </c>
      <c r="H66" s="562">
        <v>341.7</v>
      </c>
      <c r="I66" s="495">
        <v>247776</v>
      </c>
      <c r="J66" s="497">
        <v>930.73</v>
      </c>
      <c r="K66" s="495">
        <v>423594</v>
      </c>
      <c r="L66" s="497">
        <v>1591.16</v>
      </c>
      <c r="M66" s="362"/>
    </row>
    <row r="67" spans="1:13" ht="9.9499999999999993" customHeight="1" x14ac:dyDescent="0.2">
      <c r="A67" s="371"/>
      <c r="B67" s="372"/>
      <c r="C67" s="495"/>
      <c r="D67" s="495"/>
      <c r="E67" s="495"/>
      <c r="F67" s="562"/>
      <c r="G67" s="562"/>
      <c r="H67" s="562"/>
      <c r="I67" s="495"/>
      <c r="J67" s="497"/>
      <c r="K67" s="495"/>
      <c r="L67" s="497"/>
      <c r="M67" s="362"/>
    </row>
    <row r="68" spans="1:13" x14ac:dyDescent="0.2">
      <c r="A68" s="371" t="s">
        <v>69</v>
      </c>
      <c r="B68" s="372"/>
      <c r="C68" s="495">
        <v>130</v>
      </c>
      <c r="D68" s="495">
        <v>6409</v>
      </c>
      <c r="E68" s="495">
        <v>37123</v>
      </c>
      <c r="F68" s="562">
        <v>309.89999999999998</v>
      </c>
      <c r="G68" s="562">
        <v>341.6</v>
      </c>
      <c r="H68" s="562">
        <v>310.8</v>
      </c>
      <c r="I68" s="495">
        <v>165411</v>
      </c>
      <c r="J68" s="497">
        <v>1191.32</v>
      </c>
      <c r="K68" s="495">
        <v>283829</v>
      </c>
      <c r="L68" s="497">
        <v>2044.19</v>
      </c>
      <c r="M68" s="362"/>
    </row>
    <row r="69" spans="1:13" ht="9.9499999999999993" customHeight="1" x14ac:dyDescent="0.2">
      <c r="A69" s="371"/>
      <c r="B69" s="372"/>
      <c r="C69" s="495"/>
      <c r="D69" s="495"/>
      <c r="E69" s="495"/>
      <c r="F69" s="562"/>
      <c r="G69" s="562"/>
      <c r="H69" s="562"/>
      <c r="I69" s="495"/>
      <c r="J69" s="497"/>
      <c r="K69" s="495"/>
      <c r="L69" s="497"/>
      <c r="M69" s="362"/>
    </row>
    <row r="70" spans="1:13" x14ac:dyDescent="0.2">
      <c r="A70" s="371" t="s">
        <v>71</v>
      </c>
      <c r="B70" s="372"/>
      <c r="C70" s="495">
        <v>519</v>
      </c>
      <c r="D70" s="495">
        <v>6446</v>
      </c>
      <c r="E70" s="495">
        <v>47013</v>
      </c>
      <c r="F70" s="562">
        <v>340.7</v>
      </c>
      <c r="G70" s="562">
        <v>357.5</v>
      </c>
      <c r="H70" s="562">
        <v>344.9</v>
      </c>
      <c r="I70" s="495">
        <v>204095</v>
      </c>
      <c r="J70" s="497">
        <v>1130.92</v>
      </c>
      <c r="K70" s="495">
        <v>315371</v>
      </c>
      <c r="L70" s="497">
        <v>1747.52</v>
      </c>
      <c r="M70" s="362"/>
    </row>
    <row r="71" spans="1:13" ht="9.9499999999999993" customHeight="1" x14ac:dyDescent="0.2">
      <c r="A71" s="371"/>
      <c r="B71" s="372"/>
      <c r="C71" s="495"/>
      <c r="D71" s="495"/>
      <c r="E71" s="495"/>
      <c r="F71" s="562"/>
      <c r="G71" s="562"/>
      <c r="H71" s="562"/>
      <c r="I71" s="495"/>
      <c r="J71" s="497"/>
      <c r="K71" s="495"/>
      <c r="L71" s="497"/>
      <c r="M71" s="362"/>
    </row>
    <row r="72" spans="1:13" x14ac:dyDescent="0.2">
      <c r="A72" s="371" t="s">
        <v>73</v>
      </c>
      <c r="B72" s="372"/>
      <c r="C72" s="495">
        <v>317</v>
      </c>
      <c r="D72" s="495">
        <v>5056</v>
      </c>
      <c r="E72" s="495">
        <v>27525</v>
      </c>
      <c r="F72" s="562">
        <v>338.4</v>
      </c>
      <c r="G72" s="562">
        <v>352.8</v>
      </c>
      <c r="H72" s="562">
        <v>351.3</v>
      </c>
      <c r="I72" s="495">
        <v>124630</v>
      </c>
      <c r="J72" s="497">
        <v>902.23</v>
      </c>
      <c r="K72" s="495">
        <v>220822</v>
      </c>
      <c r="L72" s="497">
        <v>1598.58</v>
      </c>
      <c r="M72" s="362"/>
    </row>
    <row r="73" spans="1:13" ht="11.1" customHeight="1" x14ac:dyDescent="0.2">
      <c r="A73" s="371"/>
      <c r="B73" s="372"/>
      <c r="C73" s="495"/>
      <c r="D73" s="495"/>
      <c r="E73" s="495"/>
      <c r="F73" s="562"/>
      <c r="G73" s="562"/>
      <c r="H73" s="562"/>
      <c r="I73" s="495"/>
      <c r="J73" s="497"/>
      <c r="K73" s="495"/>
      <c r="L73" s="497"/>
      <c r="M73" s="362"/>
    </row>
    <row r="74" spans="1:13" ht="11.1" customHeight="1" x14ac:dyDescent="0.2">
      <c r="A74" s="371"/>
      <c r="B74" s="372"/>
      <c r="C74" s="495"/>
      <c r="D74" s="495"/>
      <c r="E74" s="495"/>
      <c r="F74" s="562"/>
      <c r="G74" s="562"/>
      <c r="H74" s="562"/>
      <c r="I74" s="495"/>
      <c r="J74" s="497"/>
      <c r="K74" s="495"/>
      <c r="L74" s="497"/>
      <c r="M74" s="362"/>
    </row>
    <row r="75" spans="1:13" s="376" customFormat="1" x14ac:dyDescent="0.2">
      <c r="A75" s="373" t="s">
        <v>23</v>
      </c>
      <c r="B75" s="374"/>
      <c r="C75" s="498">
        <v>6409</v>
      </c>
      <c r="D75" s="498">
        <v>112338</v>
      </c>
      <c r="E75" s="498">
        <v>956158</v>
      </c>
      <c r="F75" s="563">
        <v>331.6</v>
      </c>
      <c r="G75" s="563">
        <v>334.2</v>
      </c>
      <c r="H75" s="563">
        <v>321</v>
      </c>
      <c r="I75" s="498">
        <v>4061770</v>
      </c>
      <c r="J75" s="499">
        <v>1320.47</v>
      </c>
      <c r="K75" s="498">
        <v>6263120</v>
      </c>
      <c r="L75" s="499">
        <v>2036.12</v>
      </c>
      <c r="M75" s="375"/>
    </row>
    <row r="76" spans="1:13" s="376" customFormat="1" ht="9.9499999999999993" customHeight="1" x14ac:dyDescent="0.2">
      <c r="A76" s="373"/>
      <c r="B76" s="374"/>
      <c r="C76" s="498"/>
      <c r="D76" s="498"/>
      <c r="E76" s="498"/>
      <c r="F76" s="563"/>
      <c r="G76" s="563"/>
      <c r="H76" s="563"/>
      <c r="I76" s="498"/>
      <c r="J76" s="499"/>
      <c r="K76" s="498"/>
      <c r="L76" s="499"/>
      <c r="M76" s="375"/>
    </row>
    <row r="77" spans="1:13" s="376" customFormat="1" x14ac:dyDescent="0.2">
      <c r="A77" s="373" t="s">
        <v>9</v>
      </c>
      <c r="B77" s="374"/>
      <c r="C77" s="498">
        <v>6529</v>
      </c>
      <c r="D77" s="498">
        <v>184107</v>
      </c>
      <c r="E77" s="498">
        <v>1657214</v>
      </c>
      <c r="F77" s="563">
        <v>333.1</v>
      </c>
      <c r="G77" s="563">
        <v>409.1</v>
      </c>
      <c r="H77" s="563">
        <v>390.3</v>
      </c>
      <c r="I77" s="498">
        <v>6981613</v>
      </c>
      <c r="J77" s="499">
        <v>1458</v>
      </c>
      <c r="K77" s="498">
        <v>10721709</v>
      </c>
      <c r="L77" s="499">
        <v>2239.06</v>
      </c>
      <c r="M77" s="375"/>
    </row>
    <row r="78" spans="1:13" s="376" customFormat="1" x14ac:dyDescent="0.2">
      <c r="A78" s="373"/>
      <c r="B78" s="375"/>
      <c r="C78" s="382"/>
      <c r="D78" s="382"/>
      <c r="E78" s="382"/>
      <c r="F78" s="383"/>
      <c r="G78" s="383"/>
      <c r="H78" s="383"/>
      <c r="I78" s="382"/>
      <c r="J78" s="384"/>
      <c r="K78" s="382"/>
      <c r="L78" s="384"/>
    </row>
    <row r="79" spans="1:13" ht="6" customHeight="1" x14ac:dyDescent="0.2">
      <c r="A79" s="378" t="s">
        <v>27</v>
      </c>
      <c r="B79" s="362"/>
      <c r="C79" s="362"/>
      <c r="D79" s="362"/>
      <c r="E79" s="362"/>
      <c r="F79" s="362"/>
      <c r="G79" s="362"/>
      <c r="H79" s="362"/>
      <c r="I79" s="362"/>
      <c r="J79" s="362"/>
      <c r="K79" s="362"/>
    </row>
    <row r="80" spans="1:13" ht="9.9499999999999993" customHeight="1" x14ac:dyDescent="0.2">
      <c r="A80" s="943" t="s">
        <v>626</v>
      </c>
      <c r="B80" s="944"/>
      <c r="C80" s="944"/>
      <c r="D80" s="944"/>
      <c r="E80" s="944"/>
      <c r="F80" s="944"/>
      <c r="G80" s="944"/>
      <c r="H80" s="944"/>
      <c r="I80" s="944"/>
      <c r="J80" s="944"/>
      <c r="K80" s="944"/>
      <c r="L80" s="944"/>
    </row>
    <row r="81" spans="1:12" ht="9.9499999999999993" customHeight="1" x14ac:dyDescent="0.2">
      <c r="A81" s="944"/>
      <c r="B81" s="944"/>
      <c r="C81" s="944"/>
      <c r="D81" s="944"/>
      <c r="E81" s="944"/>
      <c r="F81" s="944"/>
      <c r="G81" s="944"/>
      <c r="H81" s="944"/>
      <c r="I81" s="944"/>
      <c r="J81" s="944"/>
      <c r="K81" s="944"/>
      <c r="L81" s="944"/>
    </row>
    <row r="82" spans="1:12" ht="9.9499999999999993" customHeight="1" x14ac:dyDescent="0.2">
      <c r="A82" s="944"/>
      <c r="B82" s="944"/>
      <c r="C82" s="944"/>
      <c r="D82" s="944"/>
      <c r="E82" s="944"/>
      <c r="F82" s="944"/>
      <c r="G82" s="944"/>
      <c r="H82" s="944"/>
      <c r="I82" s="944"/>
      <c r="J82" s="944"/>
      <c r="K82" s="944"/>
      <c r="L82" s="944"/>
    </row>
    <row r="83" spans="1:12" ht="9.9499999999999993" customHeight="1" x14ac:dyDescent="0.2">
      <c r="A83" s="944"/>
      <c r="B83" s="944"/>
      <c r="C83" s="944"/>
      <c r="D83" s="944"/>
      <c r="E83" s="944"/>
      <c r="F83" s="944"/>
      <c r="G83" s="944"/>
      <c r="H83" s="944"/>
      <c r="I83" s="944"/>
      <c r="J83" s="944"/>
      <c r="K83" s="944"/>
      <c r="L83" s="944"/>
    </row>
    <row r="84" spans="1:12" ht="9.9499999999999993" customHeight="1" x14ac:dyDescent="0.2">
      <c r="A84" s="944"/>
      <c r="B84" s="944"/>
      <c r="C84" s="944"/>
      <c r="D84" s="944"/>
      <c r="E84" s="944"/>
      <c r="F84" s="944"/>
      <c r="G84" s="944"/>
      <c r="H84" s="944"/>
      <c r="I84" s="944"/>
      <c r="J84" s="944"/>
      <c r="K84" s="944"/>
      <c r="L84" s="944"/>
    </row>
    <row r="85" spans="1:12" x14ac:dyDescent="0.2">
      <c r="A85" s="944"/>
      <c r="B85" s="944"/>
      <c r="C85" s="944"/>
      <c r="D85" s="944"/>
      <c r="E85" s="944"/>
      <c r="F85" s="944"/>
      <c r="G85" s="944"/>
      <c r="H85" s="944"/>
      <c r="I85" s="944"/>
      <c r="J85" s="944"/>
      <c r="K85" s="944"/>
      <c r="L85" s="944"/>
    </row>
    <row r="86" spans="1:12" x14ac:dyDescent="0.2">
      <c r="A86" s="509"/>
      <c r="B86" s="509"/>
      <c r="C86" s="509"/>
      <c r="D86" s="509"/>
      <c r="E86" s="509"/>
      <c r="F86" s="509"/>
      <c r="G86" s="509"/>
      <c r="H86" s="509"/>
      <c r="I86" s="509"/>
      <c r="J86" s="509"/>
      <c r="K86" s="509"/>
      <c r="L86" s="509"/>
    </row>
  </sheetData>
  <mergeCells count="18">
    <mergeCell ref="A80:L85"/>
    <mergeCell ref="A14:L14"/>
    <mergeCell ref="A1:L1"/>
    <mergeCell ref="A2:L2"/>
    <mergeCell ref="A4:B11"/>
    <mergeCell ref="C4:E5"/>
    <mergeCell ref="C6:D7"/>
    <mergeCell ref="F6:G7"/>
    <mergeCell ref="I6:I11"/>
    <mergeCell ref="J6:J11"/>
    <mergeCell ref="K6:K11"/>
    <mergeCell ref="L6:L11"/>
    <mergeCell ref="C8:C9"/>
    <mergeCell ref="D8:D9"/>
    <mergeCell ref="F8:F9"/>
    <mergeCell ref="G8:G9"/>
    <mergeCell ref="C10:E11"/>
    <mergeCell ref="F10:H11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&amp;C49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93"/>
  <sheetViews>
    <sheetView zoomScaleNormal="100" workbookViewId="0">
      <selection activeCell="M1" sqref="M1"/>
    </sheetView>
  </sheetViews>
  <sheetFormatPr baseColWidth="10" defaultColWidth="12" defaultRowHeight="11.25" x14ac:dyDescent="0.2"/>
  <cols>
    <col min="1" max="1" width="27.6640625" style="355" customWidth="1"/>
    <col min="2" max="2" width="1" style="355" customWidth="1"/>
    <col min="3" max="8" width="9.83203125" style="355" customWidth="1"/>
    <col min="9" max="9" width="10.83203125" style="355" customWidth="1"/>
    <col min="10" max="10" width="9.83203125" style="355" customWidth="1"/>
    <col min="11" max="11" width="10.33203125" style="355" customWidth="1"/>
    <col min="12" max="12" width="9.33203125" style="355" customWidth="1"/>
    <col min="13" max="16384" width="12" style="355"/>
  </cols>
  <sheetData>
    <row r="1" spans="1:12" ht="12" x14ac:dyDescent="0.2">
      <c r="A1" s="928" t="s">
        <v>1070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</row>
    <row r="2" spans="1:12" ht="12" x14ac:dyDescent="0.2">
      <c r="A2" s="928" t="s">
        <v>1152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</row>
    <row r="3" spans="1:12" ht="6" customHeight="1" x14ac:dyDescent="0.2"/>
    <row r="4" spans="1:12" x14ac:dyDescent="0.2">
      <c r="A4" s="929" t="s">
        <v>0</v>
      </c>
      <c r="B4" s="930"/>
      <c r="C4" s="935" t="s">
        <v>619</v>
      </c>
      <c r="D4" s="929"/>
      <c r="E4" s="930"/>
      <c r="F4" s="356" t="s">
        <v>148</v>
      </c>
      <c r="G4" s="356"/>
      <c r="H4" s="357"/>
      <c r="I4" s="356" t="s">
        <v>149</v>
      </c>
      <c r="J4" s="357"/>
      <c r="K4" s="356" t="s">
        <v>150</v>
      </c>
      <c r="L4" s="356"/>
    </row>
    <row r="5" spans="1:12" x14ac:dyDescent="0.2">
      <c r="A5" s="931"/>
      <c r="B5" s="932"/>
      <c r="C5" s="936"/>
      <c r="D5" s="933"/>
      <c r="E5" s="934"/>
      <c r="F5" s="358" t="s">
        <v>620</v>
      </c>
      <c r="G5" s="358"/>
      <c r="H5" s="359"/>
      <c r="I5" s="358" t="s">
        <v>621</v>
      </c>
      <c r="J5" s="359"/>
      <c r="K5" s="358" t="s">
        <v>622</v>
      </c>
      <c r="L5" s="358"/>
    </row>
    <row r="6" spans="1:12" x14ac:dyDescent="0.2">
      <c r="A6" s="931"/>
      <c r="B6" s="932"/>
      <c r="C6" s="935" t="s">
        <v>28</v>
      </c>
      <c r="D6" s="930"/>
      <c r="E6" s="360"/>
      <c r="F6" s="935" t="s">
        <v>28</v>
      </c>
      <c r="G6" s="930"/>
      <c r="H6" s="360"/>
      <c r="I6" s="937" t="s">
        <v>30</v>
      </c>
      <c r="J6" s="940" t="s">
        <v>151</v>
      </c>
      <c r="K6" s="937" t="s">
        <v>30</v>
      </c>
      <c r="L6" s="941" t="s">
        <v>151</v>
      </c>
    </row>
    <row r="7" spans="1:12" x14ac:dyDescent="0.2">
      <c r="A7" s="931"/>
      <c r="B7" s="932"/>
      <c r="C7" s="936"/>
      <c r="D7" s="934"/>
      <c r="E7" s="360" t="s">
        <v>152</v>
      </c>
      <c r="F7" s="936"/>
      <c r="G7" s="934"/>
      <c r="H7" s="360" t="s">
        <v>152</v>
      </c>
      <c r="I7" s="938"/>
      <c r="J7" s="938"/>
      <c r="K7" s="938"/>
      <c r="L7" s="942"/>
    </row>
    <row r="8" spans="1:12" x14ac:dyDescent="0.2">
      <c r="A8" s="931"/>
      <c r="B8" s="932"/>
      <c r="C8" s="937" t="s">
        <v>1</v>
      </c>
      <c r="D8" s="937" t="s">
        <v>2</v>
      </c>
      <c r="E8" s="360" t="s">
        <v>153</v>
      </c>
      <c r="F8" s="937" t="s">
        <v>1</v>
      </c>
      <c r="G8" s="937" t="s">
        <v>2</v>
      </c>
      <c r="H8" s="360" t="s">
        <v>153</v>
      </c>
      <c r="I8" s="938"/>
      <c r="J8" s="938"/>
      <c r="K8" s="938"/>
      <c r="L8" s="942"/>
    </row>
    <row r="9" spans="1:12" x14ac:dyDescent="0.2">
      <c r="A9" s="931"/>
      <c r="B9" s="932"/>
      <c r="C9" s="939"/>
      <c r="D9" s="939"/>
      <c r="E9" s="361"/>
      <c r="F9" s="939"/>
      <c r="G9" s="939"/>
      <c r="H9" s="361"/>
      <c r="I9" s="938"/>
      <c r="J9" s="938"/>
      <c r="K9" s="938"/>
      <c r="L9" s="942"/>
    </row>
    <row r="10" spans="1:12" x14ac:dyDescent="0.2">
      <c r="A10" s="931"/>
      <c r="B10" s="932"/>
      <c r="C10" s="935" t="s">
        <v>30</v>
      </c>
      <c r="D10" s="929"/>
      <c r="E10" s="930"/>
      <c r="F10" s="935" t="s">
        <v>154</v>
      </c>
      <c r="G10" s="929"/>
      <c r="H10" s="930"/>
      <c r="I10" s="938"/>
      <c r="J10" s="938"/>
      <c r="K10" s="938"/>
      <c r="L10" s="942"/>
    </row>
    <row r="11" spans="1:12" x14ac:dyDescent="0.2">
      <c r="A11" s="933"/>
      <c r="B11" s="934"/>
      <c r="C11" s="936"/>
      <c r="D11" s="933"/>
      <c r="E11" s="934"/>
      <c r="F11" s="936"/>
      <c r="G11" s="933"/>
      <c r="H11" s="934"/>
      <c r="I11" s="939"/>
      <c r="J11" s="939"/>
      <c r="K11" s="939"/>
      <c r="L11" s="936"/>
    </row>
    <row r="12" spans="1:12" x14ac:dyDescent="0.2">
      <c r="A12" s="362"/>
      <c r="B12" s="362"/>
      <c r="C12" s="362"/>
      <c r="D12" s="363"/>
      <c r="E12" s="362"/>
      <c r="F12" s="362"/>
      <c r="G12" s="363"/>
      <c r="H12" s="362"/>
      <c r="I12" s="362"/>
      <c r="J12" s="362"/>
      <c r="K12" s="362"/>
      <c r="L12" s="362"/>
    </row>
    <row r="13" spans="1:12" ht="12" customHeight="1" x14ac:dyDescent="0.2">
      <c r="A13" s="945" t="s">
        <v>80</v>
      </c>
      <c r="B13" s="945"/>
      <c r="C13" s="945"/>
      <c r="D13" s="945"/>
      <c r="E13" s="945"/>
      <c r="F13" s="945"/>
      <c r="G13" s="945"/>
      <c r="H13" s="945"/>
      <c r="I13" s="945"/>
      <c r="J13" s="945"/>
      <c r="K13" s="945"/>
      <c r="L13" s="945"/>
    </row>
    <row r="14" spans="1:12" x14ac:dyDescent="0.2">
      <c r="A14" s="364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</row>
    <row r="15" spans="1:12" x14ac:dyDescent="0.2">
      <c r="A15" s="379" t="s">
        <v>7</v>
      </c>
      <c r="B15" s="364"/>
      <c r="C15" s="379"/>
      <c r="D15" s="379"/>
      <c r="E15" s="379"/>
      <c r="F15" s="379"/>
      <c r="G15" s="379"/>
      <c r="H15" s="379"/>
      <c r="I15" s="379"/>
      <c r="J15" s="379"/>
      <c r="K15" s="362"/>
      <c r="L15" s="362"/>
    </row>
    <row r="16" spans="1:12" ht="8.1" customHeight="1" x14ac:dyDescent="0.2">
      <c r="A16" s="362"/>
      <c r="B16" s="362"/>
      <c r="C16" s="380"/>
      <c r="D16" s="380"/>
      <c r="E16" s="380"/>
      <c r="F16" s="380"/>
      <c r="G16" s="380"/>
      <c r="H16" s="380"/>
      <c r="I16" s="380"/>
      <c r="J16" s="380"/>
      <c r="K16" s="362"/>
      <c r="L16" s="362"/>
    </row>
    <row r="17" spans="1:12" x14ac:dyDescent="0.2">
      <c r="A17" s="504" t="s">
        <v>81</v>
      </c>
      <c r="B17" s="503"/>
      <c r="C17" s="495">
        <v>24</v>
      </c>
      <c r="D17" s="495">
        <v>2879</v>
      </c>
      <c r="E17" s="495">
        <v>12847</v>
      </c>
      <c r="F17" s="562">
        <v>300</v>
      </c>
      <c r="G17" s="562">
        <v>430</v>
      </c>
      <c r="H17" s="562">
        <v>420</v>
      </c>
      <c r="I17" s="495">
        <v>59794</v>
      </c>
      <c r="J17" s="497">
        <v>802.7</v>
      </c>
      <c r="K17" s="495">
        <v>114167</v>
      </c>
      <c r="L17" s="500">
        <v>1532.63</v>
      </c>
    </row>
    <row r="18" spans="1:12" ht="8.25" customHeight="1" x14ac:dyDescent="0.2">
      <c r="A18" s="501"/>
      <c r="B18" s="503"/>
      <c r="C18" s="495"/>
      <c r="D18" s="495"/>
      <c r="E18" s="495"/>
      <c r="F18" s="562"/>
      <c r="G18" s="562"/>
      <c r="H18" s="562"/>
      <c r="I18" s="495"/>
      <c r="J18" s="497"/>
      <c r="K18" s="495"/>
      <c r="L18" s="500"/>
    </row>
    <row r="19" spans="1:12" x14ac:dyDescent="0.2">
      <c r="A19" s="504" t="s">
        <v>82</v>
      </c>
      <c r="B19" s="503"/>
      <c r="C19" s="495">
        <v>15</v>
      </c>
      <c r="D19" s="495">
        <v>2212</v>
      </c>
      <c r="E19" s="495">
        <v>11594</v>
      </c>
      <c r="F19" s="562">
        <v>300</v>
      </c>
      <c r="G19" s="562">
        <v>390</v>
      </c>
      <c r="H19" s="562">
        <v>400</v>
      </c>
      <c r="I19" s="495">
        <v>52406</v>
      </c>
      <c r="J19" s="497">
        <v>980.26</v>
      </c>
      <c r="K19" s="495">
        <v>86179</v>
      </c>
      <c r="L19" s="500">
        <v>1611.99</v>
      </c>
    </row>
    <row r="20" spans="1:12" ht="8.25" customHeight="1" x14ac:dyDescent="0.2">
      <c r="A20" s="501"/>
      <c r="B20" s="503"/>
      <c r="C20" s="495"/>
      <c r="D20" s="495"/>
      <c r="E20" s="495"/>
      <c r="F20" s="562"/>
      <c r="G20" s="562"/>
      <c r="H20" s="562"/>
      <c r="I20" s="495"/>
      <c r="J20" s="497"/>
      <c r="K20" s="495"/>
      <c r="L20" s="500"/>
    </row>
    <row r="21" spans="1:12" x14ac:dyDescent="0.2">
      <c r="A21" s="504" t="s">
        <v>83</v>
      </c>
      <c r="B21" s="503"/>
      <c r="C21" s="495">
        <v>49</v>
      </c>
      <c r="D21" s="495">
        <v>2732</v>
      </c>
      <c r="E21" s="495">
        <v>11495</v>
      </c>
      <c r="F21" s="562">
        <v>350</v>
      </c>
      <c r="G21" s="562">
        <v>390</v>
      </c>
      <c r="H21" s="562">
        <v>400</v>
      </c>
      <c r="I21" s="495">
        <v>54220</v>
      </c>
      <c r="J21" s="497">
        <v>1118.81</v>
      </c>
      <c r="K21" s="495">
        <v>84557</v>
      </c>
      <c r="L21" s="500">
        <v>1744.81</v>
      </c>
    </row>
    <row r="22" spans="1:12" ht="6" customHeight="1" x14ac:dyDescent="0.2">
      <c r="A22" s="501"/>
      <c r="B22" s="503"/>
      <c r="C22" s="495"/>
      <c r="D22" s="496"/>
      <c r="E22" s="495"/>
      <c r="F22" s="562"/>
      <c r="G22" s="564"/>
      <c r="H22" s="565"/>
      <c r="I22" s="495"/>
      <c r="J22" s="497"/>
      <c r="K22" s="495"/>
      <c r="L22" s="500"/>
    </row>
    <row r="23" spans="1:12" s="376" customFormat="1" x14ac:dyDescent="0.2">
      <c r="A23" s="505" t="s">
        <v>23</v>
      </c>
      <c r="B23" s="503"/>
      <c r="C23" s="498">
        <v>89</v>
      </c>
      <c r="D23" s="498">
        <v>7822</v>
      </c>
      <c r="E23" s="498">
        <v>35936</v>
      </c>
      <c r="F23" s="563">
        <v>327.60000000000002</v>
      </c>
      <c r="G23" s="563">
        <v>404.7</v>
      </c>
      <c r="H23" s="566">
        <v>407.1</v>
      </c>
      <c r="I23" s="498">
        <v>166420</v>
      </c>
      <c r="J23" s="499">
        <v>943.35</v>
      </c>
      <c r="K23" s="498">
        <v>284902</v>
      </c>
      <c r="L23" s="506">
        <v>1614.97</v>
      </c>
    </row>
    <row r="24" spans="1:12" x14ac:dyDescent="0.2">
      <c r="A24" s="501"/>
      <c r="B24" s="503"/>
      <c r="C24" s="495"/>
      <c r="D24" s="496"/>
      <c r="E24" s="496"/>
      <c r="F24" s="562"/>
      <c r="G24" s="564"/>
      <c r="H24" s="565"/>
      <c r="I24" s="495"/>
      <c r="J24" s="497"/>
      <c r="K24" s="495"/>
      <c r="L24" s="500"/>
    </row>
    <row r="25" spans="1:12" x14ac:dyDescent="0.2">
      <c r="A25" s="501"/>
      <c r="B25" s="503"/>
      <c r="C25" s="495"/>
      <c r="D25" s="496"/>
      <c r="E25" s="496"/>
      <c r="F25" s="562"/>
      <c r="G25" s="564"/>
      <c r="H25" s="565"/>
      <c r="I25" s="495"/>
      <c r="J25" s="497"/>
      <c r="K25" s="495"/>
      <c r="L25" s="500"/>
    </row>
    <row r="26" spans="1:12" ht="6" customHeight="1" x14ac:dyDescent="0.2">
      <c r="A26" s="501"/>
      <c r="B26" s="503"/>
      <c r="C26" s="495"/>
      <c r="D26" s="496"/>
      <c r="E26" s="496"/>
      <c r="F26" s="562"/>
      <c r="G26" s="564"/>
      <c r="H26" s="565"/>
      <c r="I26" s="495"/>
      <c r="J26" s="497"/>
      <c r="K26" s="495"/>
      <c r="L26" s="500"/>
    </row>
    <row r="27" spans="1:12" x14ac:dyDescent="0.2">
      <c r="A27" s="379" t="s">
        <v>162</v>
      </c>
      <c r="B27" s="503"/>
      <c r="C27" s="495"/>
      <c r="D27" s="496"/>
      <c r="E27" s="496"/>
      <c r="F27" s="562"/>
      <c r="G27" s="564"/>
      <c r="H27" s="565"/>
      <c r="I27" s="495"/>
      <c r="J27" s="497"/>
      <c r="K27" s="495"/>
      <c r="L27" s="500"/>
    </row>
    <row r="28" spans="1:12" ht="7.5" customHeight="1" x14ac:dyDescent="0.2">
      <c r="A28" s="501"/>
      <c r="B28" s="503"/>
      <c r="C28" s="495"/>
      <c r="D28" s="496"/>
      <c r="E28" s="496"/>
      <c r="F28" s="562"/>
      <c r="G28" s="564"/>
      <c r="H28" s="565"/>
      <c r="I28" s="495"/>
      <c r="J28" s="497"/>
      <c r="K28" s="495"/>
      <c r="L28" s="500"/>
    </row>
    <row r="29" spans="1:12" x14ac:dyDescent="0.2">
      <c r="A29" s="504" t="s">
        <v>84</v>
      </c>
      <c r="B29" s="503"/>
      <c r="C29" s="495">
        <v>391</v>
      </c>
      <c r="D29" s="495">
        <v>3655</v>
      </c>
      <c r="E29" s="495">
        <v>23708</v>
      </c>
      <c r="F29" s="562">
        <v>338.5</v>
      </c>
      <c r="G29" s="562">
        <v>330.3</v>
      </c>
      <c r="H29" s="565">
        <v>343</v>
      </c>
      <c r="I29" s="495">
        <v>104985</v>
      </c>
      <c r="J29" s="497">
        <v>862.49</v>
      </c>
      <c r="K29" s="495">
        <v>178847</v>
      </c>
      <c r="L29" s="500">
        <v>1469.3</v>
      </c>
    </row>
    <row r="30" spans="1:12" ht="8.25" customHeight="1" x14ac:dyDescent="0.2">
      <c r="A30" s="501"/>
      <c r="B30" s="503"/>
      <c r="C30" s="495"/>
      <c r="D30" s="495"/>
      <c r="E30" s="495"/>
      <c r="F30" s="562"/>
      <c r="G30" s="562"/>
      <c r="H30" s="565"/>
      <c r="I30" s="495"/>
      <c r="J30" s="497"/>
      <c r="K30" s="495"/>
      <c r="L30" s="500"/>
    </row>
    <row r="31" spans="1:12" x14ac:dyDescent="0.2">
      <c r="A31" s="504" t="s">
        <v>85</v>
      </c>
      <c r="B31" s="503"/>
      <c r="C31" s="495">
        <v>142</v>
      </c>
      <c r="D31" s="495">
        <v>2370</v>
      </c>
      <c r="E31" s="495">
        <v>13738</v>
      </c>
      <c r="F31" s="562">
        <v>342.8</v>
      </c>
      <c r="G31" s="562">
        <v>343.8</v>
      </c>
      <c r="H31" s="565">
        <v>349</v>
      </c>
      <c r="I31" s="495">
        <v>61539</v>
      </c>
      <c r="J31" s="497">
        <v>777.71</v>
      </c>
      <c r="K31" s="495">
        <v>101338</v>
      </c>
      <c r="L31" s="500">
        <v>1280.69</v>
      </c>
    </row>
    <row r="32" spans="1:12" ht="8.25" customHeight="1" x14ac:dyDescent="0.2">
      <c r="A32" s="501"/>
      <c r="B32" s="503"/>
      <c r="C32" s="495"/>
      <c r="D32" s="495"/>
      <c r="E32" s="495"/>
      <c r="F32" s="562"/>
      <c r="G32" s="562"/>
      <c r="H32" s="565"/>
      <c r="I32" s="495"/>
      <c r="J32" s="497"/>
      <c r="K32" s="495"/>
      <c r="L32" s="500"/>
    </row>
    <row r="33" spans="1:12" x14ac:dyDescent="0.2">
      <c r="A33" s="504" t="s">
        <v>86</v>
      </c>
      <c r="B33" s="503"/>
      <c r="C33" s="495">
        <v>436</v>
      </c>
      <c r="D33" s="495">
        <v>3432</v>
      </c>
      <c r="E33" s="495">
        <v>19700</v>
      </c>
      <c r="F33" s="562">
        <v>372.6</v>
      </c>
      <c r="G33" s="562">
        <v>382.3</v>
      </c>
      <c r="H33" s="565">
        <v>373.8</v>
      </c>
      <c r="I33" s="495">
        <v>89196</v>
      </c>
      <c r="J33" s="497">
        <v>713</v>
      </c>
      <c r="K33" s="495">
        <v>171777</v>
      </c>
      <c r="L33" s="500">
        <v>1373.1</v>
      </c>
    </row>
    <row r="34" spans="1:12" ht="8.25" customHeight="1" x14ac:dyDescent="0.2">
      <c r="A34" s="501"/>
      <c r="B34" s="503"/>
      <c r="C34" s="495"/>
      <c r="D34" s="495"/>
      <c r="E34" s="495"/>
      <c r="F34" s="562"/>
      <c r="G34" s="562"/>
      <c r="H34" s="565"/>
      <c r="I34" s="495"/>
      <c r="J34" s="497"/>
      <c r="K34" s="495"/>
      <c r="L34" s="500"/>
    </row>
    <row r="35" spans="1:12" x14ac:dyDescent="0.2">
      <c r="A35" s="504" t="s">
        <v>81</v>
      </c>
      <c r="B35" s="503"/>
      <c r="C35" s="495">
        <v>807</v>
      </c>
      <c r="D35" s="495">
        <v>5227</v>
      </c>
      <c r="E35" s="495">
        <v>42083</v>
      </c>
      <c r="F35" s="562">
        <v>334.3</v>
      </c>
      <c r="G35" s="562">
        <v>324.7</v>
      </c>
      <c r="H35" s="565">
        <v>346</v>
      </c>
      <c r="I35" s="495">
        <v>181742</v>
      </c>
      <c r="J35" s="497">
        <v>1107.6500000000001</v>
      </c>
      <c r="K35" s="495">
        <v>290771</v>
      </c>
      <c r="L35" s="500">
        <v>1772.15</v>
      </c>
    </row>
    <row r="36" spans="1:12" ht="8.25" customHeight="1" x14ac:dyDescent="0.2">
      <c r="A36" s="501"/>
      <c r="B36" s="503"/>
      <c r="C36" s="495"/>
      <c r="D36" s="495"/>
      <c r="E36" s="495"/>
      <c r="F36" s="562"/>
      <c r="G36" s="562"/>
      <c r="H36" s="565"/>
      <c r="I36" s="495"/>
      <c r="J36" s="497"/>
      <c r="K36" s="495"/>
      <c r="L36" s="500"/>
    </row>
    <row r="37" spans="1:12" x14ac:dyDescent="0.2">
      <c r="A37" s="504" t="s">
        <v>82</v>
      </c>
      <c r="B37" s="503"/>
      <c r="C37" s="495">
        <v>637</v>
      </c>
      <c r="D37" s="495">
        <v>5910</v>
      </c>
      <c r="E37" s="495">
        <v>31589</v>
      </c>
      <c r="F37" s="562">
        <v>339.4</v>
      </c>
      <c r="G37" s="562">
        <v>333.8</v>
      </c>
      <c r="H37" s="565">
        <v>344.8</v>
      </c>
      <c r="I37" s="495">
        <v>144423</v>
      </c>
      <c r="J37" s="497">
        <v>737.27</v>
      </c>
      <c r="K37" s="495">
        <v>251010</v>
      </c>
      <c r="L37" s="500">
        <v>1281.3900000000001</v>
      </c>
    </row>
    <row r="38" spans="1:12" ht="8.25" customHeight="1" x14ac:dyDescent="0.2">
      <c r="A38" s="501"/>
      <c r="B38" s="503"/>
      <c r="C38" s="495"/>
      <c r="D38" s="495"/>
      <c r="E38" s="495"/>
      <c r="F38" s="562"/>
      <c r="G38" s="562"/>
      <c r="H38" s="565"/>
      <c r="I38" s="495"/>
      <c r="J38" s="497"/>
      <c r="K38" s="495"/>
      <c r="L38" s="500"/>
    </row>
    <row r="39" spans="1:12" x14ac:dyDescent="0.2">
      <c r="A39" s="504" t="s">
        <v>87</v>
      </c>
      <c r="B39" s="503"/>
      <c r="C39" s="495">
        <v>157</v>
      </c>
      <c r="D39" s="495">
        <v>2610</v>
      </c>
      <c r="E39" s="495">
        <v>13853</v>
      </c>
      <c r="F39" s="562">
        <v>403.6</v>
      </c>
      <c r="G39" s="562">
        <v>436.5</v>
      </c>
      <c r="H39" s="565">
        <v>367.1</v>
      </c>
      <c r="I39" s="495">
        <v>62979</v>
      </c>
      <c r="J39" s="497">
        <v>808.75</v>
      </c>
      <c r="K39" s="495">
        <v>104653</v>
      </c>
      <c r="L39" s="500">
        <v>1343.9</v>
      </c>
    </row>
    <row r="40" spans="1:12" ht="8.25" customHeight="1" x14ac:dyDescent="0.2">
      <c r="A40" s="501"/>
      <c r="B40" s="503"/>
      <c r="C40" s="495"/>
      <c r="D40" s="495"/>
      <c r="E40" s="495"/>
      <c r="F40" s="562"/>
      <c r="G40" s="562"/>
      <c r="H40" s="565"/>
      <c r="I40" s="495"/>
      <c r="J40" s="497"/>
      <c r="K40" s="495"/>
      <c r="L40" s="500"/>
    </row>
    <row r="41" spans="1:12" x14ac:dyDescent="0.2">
      <c r="A41" s="504" t="s">
        <v>88</v>
      </c>
      <c r="B41" s="503"/>
      <c r="C41" s="495">
        <v>661</v>
      </c>
      <c r="D41" s="495">
        <v>3367</v>
      </c>
      <c r="E41" s="495">
        <v>28667</v>
      </c>
      <c r="F41" s="562">
        <v>364.2</v>
      </c>
      <c r="G41" s="562">
        <v>345.7</v>
      </c>
      <c r="H41" s="565">
        <v>337.9</v>
      </c>
      <c r="I41" s="495">
        <v>123427</v>
      </c>
      <c r="J41" s="497">
        <v>998.66</v>
      </c>
      <c r="K41" s="495">
        <v>190797</v>
      </c>
      <c r="L41" s="500">
        <v>1543.75</v>
      </c>
    </row>
    <row r="42" spans="1:12" ht="8.25" customHeight="1" x14ac:dyDescent="0.2">
      <c r="A42" s="501"/>
      <c r="B42" s="503"/>
      <c r="C42" s="495"/>
      <c r="D42" s="495"/>
      <c r="E42" s="495"/>
      <c r="F42" s="562"/>
      <c r="G42" s="562"/>
      <c r="H42" s="565"/>
      <c r="I42" s="495"/>
      <c r="J42" s="497"/>
      <c r="K42" s="495"/>
      <c r="L42" s="500"/>
    </row>
    <row r="43" spans="1:12" x14ac:dyDescent="0.2">
      <c r="A43" s="504" t="s">
        <v>89</v>
      </c>
      <c r="B43" s="503"/>
      <c r="C43" s="495">
        <v>628</v>
      </c>
      <c r="D43" s="495">
        <v>3113</v>
      </c>
      <c r="E43" s="495">
        <v>15925</v>
      </c>
      <c r="F43" s="562">
        <v>347.3</v>
      </c>
      <c r="G43" s="562">
        <v>344.4</v>
      </c>
      <c r="H43" s="565">
        <v>339.4</v>
      </c>
      <c r="I43" s="495">
        <v>74424</v>
      </c>
      <c r="J43" s="497">
        <v>721.27</v>
      </c>
      <c r="K43" s="495">
        <v>136977</v>
      </c>
      <c r="L43" s="500">
        <v>1327.49</v>
      </c>
    </row>
    <row r="44" spans="1:12" ht="8.25" customHeight="1" x14ac:dyDescent="0.2">
      <c r="A44" s="501"/>
      <c r="B44" s="503"/>
      <c r="C44" s="495"/>
      <c r="D44" s="495"/>
      <c r="E44" s="495"/>
      <c r="F44" s="562"/>
      <c r="G44" s="562"/>
      <c r="H44" s="565"/>
      <c r="I44" s="495"/>
      <c r="J44" s="497"/>
      <c r="K44" s="495"/>
      <c r="L44" s="500"/>
    </row>
    <row r="45" spans="1:12" x14ac:dyDescent="0.2">
      <c r="A45" s="504" t="s">
        <v>90</v>
      </c>
      <c r="B45" s="503"/>
      <c r="C45" s="495">
        <v>475</v>
      </c>
      <c r="D45" s="495">
        <v>3638</v>
      </c>
      <c r="E45" s="495">
        <v>54671</v>
      </c>
      <c r="F45" s="562">
        <v>340.8</v>
      </c>
      <c r="G45" s="562">
        <v>315.3</v>
      </c>
      <c r="H45" s="565">
        <v>312.39999999999998</v>
      </c>
      <c r="I45" s="495">
        <v>221563</v>
      </c>
      <c r="J45" s="497">
        <v>2223.27</v>
      </c>
      <c r="K45" s="495">
        <v>280188</v>
      </c>
      <c r="L45" s="500">
        <v>2811.55</v>
      </c>
    </row>
    <row r="46" spans="1:12" ht="6" customHeight="1" x14ac:dyDescent="0.2">
      <c r="A46" s="501"/>
      <c r="B46" s="503"/>
      <c r="C46" s="495"/>
      <c r="D46" s="495"/>
      <c r="E46" s="495"/>
      <c r="F46" s="562"/>
      <c r="G46" s="564"/>
      <c r="H46" s="565"/>
      <c r="I46" s="495"/>
      <c r="J46" s="497"/>
      <c r="K46" s="495"/>
      <c r="L46" s="500"/>
    </row>
    <row r="47" spans="1:12" s="376" customFormat="1" x14ac:dyDescent="0.2">
      <c r="A47" s="505" t="s">
        <v>23</v>
      </c>
      <c r="B47" s="503"/>
      <c r="C47" s="498">
        <v>4334</v>
      </c>
      <c r="D47" s="498">
        <v>33323</v>
      </c>
      <c r="E47" s="498">
        <v>243934</v>
      </c>
      <c r="F47" s="563">
        <v>349.2</v>
      </c>
      <c r="G47" s="563">
        <v>345.9</v>
      </c>
      <c r="H47" s="566">
        <v>340.3</v>
      </c>
      <c r="I47" s="498">
        <v>1064278</v>
      </c>
      <c r="J47" s="499">
        <v>976.2</v>
      </c>
      <c r="K47" s="498">
        <v>1706357</v>
      </c>
      <c r="L47" s="506">
        <v>1565.14</v>
      </c>
    </row>
    <row r="48" spans="1:12" s="376" customFormat="1" x14ac:dyDescent="0.2">
      <c r="A48" s="501"/>
      <c r="B48" s="503"/>
      <c r="C48" s="498"/>
      <c r="D48" s="498"/>
      <c r="E48" s="498"/>
      <c r="F48" s="563"/>
      <c r="G48" s="567"/>
      <c r="H48" s="566"/>
      <c r="I48" s="498"/>
      <c r="J48" s="499"/>
      <c r="K48" s="498"/>
      <c r="L48" s="506"/>
    </row>
    <row r="49" spans="1:12" s="376" customFormat="1" x14ac:dyDescent="0.2">
      <c r="A49" s="505" t="s">
        <v>11</v>
      </c>
      <c r="B49" s="503"/>
      <c r="C49" s="498">
        <v>4423</v>
      </c>
      <c r="D49" s="498">
        <v>41145</v>
      </c>
      <c r="E49" s="498">
        <v>279870</v>
      </c>
      <c r="F49" s="563">
        <v>348.8</v>
      </c>
      <c r="G49" s="563">
        <v>357.1</v>
      </c>
      <c r="H49" s="566">
        <v>348.8</v>
      </c>
      <c r="I49" s="498">
        <v>1230698</v>
      </c>
      <c r="J49" s="499">
        <v>971.63</v>
      </c>
      <c r="K49" s="498">
        <v>1991259</v>
      </c>
      <c r="L49" s="506">
        <v>1572.08</v>
      </c>
    </row>
    <row r="50" spans="1:12" x14ac:dyDescent="0.2">
      <c r="A50" s="501"/>
      <c r="B50" s="501"/>
      <c r="C50" s="501"/>
      <c r="D50" s="502"/>
      <c r="E50" s="502"/>
      <c r="F50" s="502"/>
      <c r="G50" s="501"/>
      <c r="H50" s="502"/>
      <c r="I50" s="501"/>
      <c r="J50" s="502"/>
      <c r="K50" s="501"/>
      <c r="L50" s="501"/>
    </row>
    <row r="51" spans="1:12" x14ac:dyDescent="0.2">
      <c r="A51" s="501"/>
      <c r="B51" s="501"/>
      <c r="C51" s="501"/>
      <c r="D51" s="502"/>
      <c r="E51" s="502"/>
      <c r="F51" s="502"/>
      <c r="G51" s="501"/>
      <c r="H51" s="502"/>
      <c r="I51" s="501"/>
      <c r="J51" s="502"/>
      <c r="K51" s="501"/>
      <c r="L51" s="501"/>
    </row>
    <row r="52" spans="1:12" x14ac:dyDescent="0.2">
      <c r="A52" s="945" t="s">
        <v>91</v>
      </c>
      <c r="B52" s="945"/>
      <c r="C52" s="945"/>
      <c r="D52" s="945"/>
      <c r="E52" s="945"/>
      <c r="F52" s="945"/>
      <c r="G52" s="945"/>
      <c r="H52" s="945"/>
      <c r="I52" s="945"/>
      <c r="J52" s="945"/>
      <c r="K52" s="945"/>
      <c r="L52" s="945"/>
    </row>
    <row r="53" spans="1:12" x14ac:dyDescent="0.2">
      <c r="A53" s="501"/>
      <c r="B53" s="501"/>
      <c r="C53" s="501"/>
      <c r="D53" s="502"/>
      <c r="E53" s="502"/>
      <c r="F53" s="502"/>
      <c r="G53" s="501"/>
      <c r="H53" s="502"/>
      <c r="I53" s="501"/>
      <c r="J53" s="502"/>
      <c r="K53" s="501"/>
      <c r="L53" s="501"/>
    </row>
    <row r="54" spans="1:12" x14ac:dyDescent="0.2">
      <c r="A54" s="379" t="s">
        <v>7</v>
      </c>
      <c r="B54" s="501"/>
      <c r="C54" s="501"/>
      <c r="D54" s="502"/>
      <c r="E54" s="502"/>
      <c r="F54" s="502"/>
      <c r="G54" s="501"/>
      <c r="H54" s="502"/>
      <c r="I54" s="501"/>
      <c r="J54" s="502"/>
      <c r="K54" s="501"/>
      <c r="L54" s="501"/>
    </row>
    <row r="55" spans="1:12" ht="8.1" customHeight="1" x14ac:dyDescent="0.2">
      <c r="A55" s="501"/>
      <c r="B55" s="501"/>
      <c r="C55" s="501"/>
      <c r="D55" s="502"/>
      <c r="E55" s="502"/>
      <c r="F55" s="502"/>
      <c r="G55" s="501"/>
      <c r="H55" s="502"/>
      <c r="I55" s="501"/>
      <c r="J55" s="502"/>
      <c r="K55" s="501"/>
      <c r="L55" s="501"/>
    </row>
    <row r="56" spans="1:12" x14ac:dyDescent="0.2">
      <c r="A56" s="504" t="s">
        <v>92</v>
      </c>
      <c r="B56" s="503"/>
      <c r="C56" s="495">
        <v>15</v>
      </c>
      <c r="D56" s="495">
        <v>1686</v>
      </c>
      <c r="E56" s="495">
        <v>9965</v>
      </c>
      <c r="F56" s="562">
        <v>250</v>
      </c>
      <c r="G56" s="562">
        <v>340</v>
      </c>
      <c r="H56" s="562">
        <v>380</v>
      </c>
      <c r="I56" s="495">
        <v>44197</v>
      </c>
      <c r="J56" s="497">
        <v>1043.6099999999999</v>
      </c>
      <c r="K56" s="495">
        <v>71719</v>
      </c>
      <c r="L56" s="500">
        <v>1693.49</v>
      </c>
    </row>
    <row r="57" spans="1:12" ht="8.25" customHeight="1" x14ac:dyDescent="0.2">
      <c r="A57" s="501"/>
      <c r="B57" s="503"/>
      <c r="C57" s="495"/>
      <c r="D57" s="495"/>
      <c r="E57" s="495"/>
      <c r="F57" s="562"/>
      <c r="G57" s="562"/>
      <c r="H57" s="562"/>
      <c r="I57" s="495"/>
      <c r="J57" s="497"/>
      <c r="K57" s="495"/>
      <c r="L57" s="500"/>
    </row>
    <row r="58" spans="1:12" x14ac:dyDescent="0.2">
      <c r="A58" s="504" t="s">
        <v>93</v>
      </c>
      <c r="B58" s="503"/>
      <c r="C58" s="495">
        <v>22</v>
      </c>
      <c r="D58" s="495">
        <v>7359</v>
      </c>
      <c r="E58" s="495">
        <v>60059</v>
      </c>
      <c r="F58" s="562">
        <v>295</v>
      </c>
      <c r="G58" s="562">
        <v>395</v>
      </c>
      <c r="H58" s="562">
        <v>425</v>
      </c>
      <c r="I58" s="495">
        <v>254993</v>
      </c>
      <c r="J58" s="497">
        <v>1631.31</v>
      </c>
      <c r="K58" s="495">
        <v>377865</v>
      </c>
      <c r="L58" s="500">
        <v>2417.38</v>
      </c>
    </row>
    <row r="59" spans="1:12" ht="8.25" customHeight="1" x14ac:dyDescent="0.2">
      <c r="A59" s="501"/>
      <c r="B59" s="503"/>
      <c r="C59" s="495"/>
      <c r="D59" s="495"/>
      <c r="E59" s="495"/>
      <c r="F59" s="562"/>
      <c r="G59" s="562"/>
      <c r="H59" s="562"/>
      <c r="I59" s="495"/>
      <c r="J59" s="497"/>
      <c r="K59" s="495"/>
      <c r="L59" s="500"/>
    </row>
    <row r="60" spans="1:12" x14ac:dyDescent="0.2">
      <c r="A60" s="504" t="s">
        <v>396</v>
      </c>
      <c r="B60" s="503"/>
      <c r="C60" s="495">
        <v>16</v>
      </c>
      <c r="D60" s="495">
        <v>1828</v>
      </c>
      <c r="E60" s="495">
        <v>6943</v>
      </c>
      <c r="F60" s="562">
        <v>320</v>
      </c>
      <c r="G60" s="562">
        <v>400</v>
      </c>
      <c r="H60" s="562">
        <v>380</v>
      </c>
      <c r="I60" s="495">
        <v>33406</v>
      </c>
      <c r="J60" s="497">
        <v>777.98</v>
      </c>
      <c r="K60" s="495">
        <v>60865</v>
      </c>
      <c r="L60" s="500">
        <v>1417.48</v>
      </c>
    </row>
    <row r="61" spans="1:12" ht="6" customHeight="1" x14ac:dyDescent="0.2">
      <c r="A61" s="501"/>
      <c r="B61" s="503"/>
      <c r="C61" s="495"/>
      <c r="D61" s="495"/>
      <c r="E61" s="495"/>
      <c r="F61" s="562"/>
      <c r="G61" s="564"/>
      <c r="H61" s="565"/>
      <c r="I61" s="495"/>
      <c r="J61" s="497"/>
      <c r="K61" s="495"/>
      <c r="L61" s="500"/>
    </row>
    <row r="62" spans="1:12" s="376" customFormat="1" x14ac:dyDescent="0.2">
      <c r="A62" s="505" t="s">
        <v>23</v>
      </c>
      <c r="B62" s="503"/>
      <c r="C62" s="498">
        <v>53</v>
      </c>
      <c r="D62" s="498">
        <v>10874</v>
      </c>
      <c r="E62" s="498">
        <v>76967</v>
      </c>
      <c r="F62" s="563">
        <v>289.39999999999998</v>
      </c>
      <c r="G62" s="566">
        <v>387.3</v>
      </c>
      <c r="H62" s="566">
        <v>415.1</v>
      </c>
      <c r="I62" s="498">
        <v>332596</v>
      </c>
      <c r="J62" s="499">
        <v>1376.63</v>
      </c>
      <c r="K62" s="498">
        <v>510450</v>
      </c>
      <c r="L62" s="506">
        <v>2112.7800000000002</v>
      </c>
    </row>
    <row r="63" spans="1:12" x14ac:dyDescent="0.2">
      <c r="A63" s="501"/>
      <c r="B63" s="503"/>
      <c r="C63" s="495"/>
      <c r="D63" s="496"/>
      <c r="E63" s="496"/>
      <c r="F63" s="562"/>
      <c r="G63" s="564"/>
      <c r="H63" s="565"/>
      <c r="I63" s="495"/>
      <c r="J63" s="497"/>
      <c r="K63" s="495"/>
      <c r="L63" s="500"/>
    </row>
    <row r="64" spans="1:12" x14ac:dyDescent="0.2">
      <c r="A64" s="501"/>
      <c r="B64" s="503"/>
      <c r="C64" s="495"/>
      <c r="D64" s="496"/>
      <c r="E64" s="496"/>
      <c r="F64" s="562"/>
      <c r="G64" s="564"/>
      <c r="H64" s="565"/>
      <c r="I64" s="495"/>
      <c r="J64" s="497"/>
      <c r="K64" s="495"/>
      <c r="L64" s="500"/>
    </row>
    <row r="65" spans="1:12" ht="6" customHeight="1" x14ac:dyDescent="0.2">
      <c r="A65" s="501"/>
      <c r="B65" s="503"/>
      <c r="C65" s="495"/>
      <c r="D65" s="496"/>
      <c r="E65" s="496"/>
      <c r="F65" s="562"/>
      <c r="G65" s="564"/>
      <c r="H65" s="565"/>
      <c r="I65" s="495"/>
      <c r="J65" s="497"/>
      <c r="K65" s="495"/>
      <c r="L65" s="500"/>
    </row>
    <row r="66" spans="1:12" x14ac:dyDescent="0.2">
      <c r="A66" s="379" t="s">
        <v>162</v>
      </c>
      <c r="B66" s="503"/>
      <c r="C66" s="495"/>
      <c r="D66" s="496"/>
      <c r="E66" s="496"/>
      <c r="F66" s="562"/>
      <c r="G66" s="564"/>
      <c r="H66" s="565"/>
      <c r="I66" s="495"/>
      <c r="J66" s="497"/>
      <c r="K66" s="495"/>
      <c r="L66" s="500"/>
    </row>
    <row r="67" spans="1:12" ht="7.5" customHeight="1" x14ac:dyDescent="0.2">
      <c r="A67" s="501"/>
      <c r="B67" s="503"/>
      <c r="C67" s="495"/>
      <c r="D67" s="496"/>
      <c r="E67" s="496"/>
      <c r="F67" s="562"/>
      <c r="G67" s="564"/>
      <c r="H67" s="565"/>
      <c r="I67" s="495"/>
      <c r="J67" s="497"/>
      <c r="K67" s="495"/>
      <c r="L67" s="500"/>
    </row>
    <row r="68" spans="1:12" x14ac:dyDescent="0.2">
      <c r="A68" s="504" t="s">
        <v>95</v>
      </c>
      <c r="B68" s="503"/>
      <c r="C68" s="495">
        <v>331</v>
      </c>
      <c r="D68" s="495">
        <v>2761</v>
      </c>
      <c r="E68" s="495">
        <v>12348</v>
      </c>
      <c r="F68" s="562">
        <v>340.6</v>
      </c>
      <c r="G68" s="562">
        <v>348.6</v>
      </c>
      <c r="H68" s="565">
        <v>372.6</v>
      </c>
      <c r="I68" s="495">
        <v>58537</v>
      </c>
      <c r="J68" s="497">
        <v>561.64</v>
      </c>
      <c r="K68" s="495">
        <v>123562</v>
      </c>
      <c r="L68" s="500">
        <v>1185.53</v>
      </c>
    </row>
    <row r="69" spans="1:12" ht="8.25" customHeight="1" x14ac:dyDescent="0.2">
      <c r="A69" s="501"/>
      <c r="B69" s="503"/>
      <c r="C69" s="495"/>
      <c r="D69" s="495"/>
      <c r="E69" s="495"/>
      <c r="F69" s="562"/>
      <c r="G69" s="562"/>
      <c r="H69" s="565"/>
      <c r="I69" s="495"/>
      <c r="J69" s="497"/>
      <c r="K69" s="495"/>
      <c r="L69" s="500"/>
    </row>
    <row r="70" spans="1:12" x14ac:dyDescent="0.2">
      <c r="A70" s="504" t="s">
        <v>96</v>
      </c>
      <c r="B70" s="503"/>
      <c r="C70" s="495">
        <v>414</v>
      </c>
      <c r="D70" s="495">
        <v>3957</v>
      </c>
      <c r="E70" s="495">
        <v>24515</v>
      </c>
      <c r="F70" s="562">
        <v>337.6</v>
      </c>
      <c r="G70" s="562">
        <v>344.9</v>
      </c>
      <c r="H70" s="565">
        <v>342.4</v>
      </c>
      <c r="I70" s="495">
        <v>109298</v>
      </c>
      <c r="J70" s="497">
        <v>843</v>
      </c>
      <c r="K70" s="495">
        <v>179057</v>
      </c>
      <c r="L70" s="500">
        <v>1381.04</v>
      </c>
    </row>
    <row r="71" spans="1:12" ht="8.25" customHeight="1" x14ac:dyDescent="0.2">
      <c r="A71" s="501"/>
      <c r="B71" s="503"/>
      <c r="C71" s="495"/>
      <c r="D71" s="495"/>
      <c r="E71" s="495"/>
      <c r="F71" s="562"/>
      <c r="G71" s="562"/>
      <c r="H71" s="565"/>
      <c r="I71" s="495"/>
      <c r="J71" s="497"/>
      <c r="K71" s="495"/>
      <c r="L71" s="500"/>
    </row>
    <row r="72" spans="1:12" x14ac:dyDescent="0.2">
      <c r="A72" s="504" t="s">
        <v>391</v>
      </c>
      <c r="B72" s="503"/>
      <c r="C72" s="495">
        <v>489</v>
      </c>
      <c r="D72" s="495">
        <v>4204</v>
      </c>
      <c r="E72" s="495">
        <v>31607</v>
      </c>
      <c r="F72" s="562">
        <v>311.7</v>
      </c>
      <c r="G72" s="562">
        <v>298.5</v>
      </c>
      <c r="H72" s="565">
        <v>316</v>
      </c>
      <c r="I72" s="495">
        <v>137191</v>
      </c>
      <c r="J72" s="497">
        <v>998.16</v>
      </c>
      <c r="K72" s="495">
        <v>220590</v>
      </c>
      <c r="L72" s="500">
        <v>1604.95</v>
      </c>
    </row>
    <row r="73" spans="1:12" ht="8.25" customHeight="1" x14ac:dyDescent="0.2">
      <c r="A73" s="501"/>
      <c r="B73" s="503"/>
      <c r="C73" s="495"/>
      <c r="D73" s="495"/>
      <c r="E73" s="495"/>
      <c r="F73" s="562"/>
      <c r="G73" s="562"/>
      <c r="H73" s="565"/>
      <c r="I73" s="495"/>
      <c r="J73" s="497"/>
      <c r="K73" s="495"/>
      <c r="L73" s="500"/>
    </row>
    <row r="74" spans="1:12" x14ac:dyDescent="0.2">
      <c r="A74" s="504" t="s">
        <v>392</v>
      </c>
      <c r="B74" s="503"/>
      <c r="C74" s="495">
        <v>273</v>
      </c>
      <c r="D74" s="495">
        <v>2637</v>
      </c>
      <c r="E74" s="495">
        <v>19937</v>
      </c>
      <c r="F74" s="562">
        <v>347</v>
      </c>
      <c r="G74" s="562">
        <v>328.4</v>
      </c>
      <c r="H74" s="565">
        <v>320.5</v>
      </c>
      <c r="I74" s="495">
        <v>86352</v>
      </c>
      <c r="J74" s="497">
        <v>903.8</v>
      </c>
      <c r="K74" s="495">
        <v>139980</v>
      </c>
      <c r="L74" s="500">
        <v>1465.08</v>
      </c>
    </row>
    <row r="75" spans="1:12" ht="8.25" customHeight="1" x14ac:dyDescent="0.2">
      <c r="A75" s="501"/>
      <c r="B75" s="503"/>
      <c r="C75" s="495"/>
      <c r="D75" s="495"/>
      <c r="E75" s="495"/>
      <c r="F75" s="562"/>
      <c r="G75" s="562"/>
      <c r="H75" s="565"/>
      <c r="I75" s="495"/>
      <c r="J75" s="497"/>
      <c r="K75" s="495"/>
      <c r="L75" s="500"/>
    </row>
    <row r="76" spans="1:12" x14ac:dyDescent="0.2">
      <c r="A76" s="504" t="s">
        <v>93</v>
      </c>
      <c r="B76" s="503"/>
      <c r="C76" s="495">
        <v>568</v>
      </c>
      <c r="D76" s="495">
        <v>6977</v>
      </c>
      <c r="E76" s="495">
        <v>23880</v>
      </c>
      <c r="F76" s="562">
        <v>318.5</v>
      </c>
      <c r="G76" s="562">
        <v>312.5</v>
      </c>
      <c r="H76" s="565">
        <v>330.5</v>
      </c>
      <c r="I76" s="495">
        <v>119452</v>
      </c>
      <c r="J76" s="497">
        <v>604.98</v>
      </c>
      <c r="K76" s="495">
        <v>258929</v>
      </c>
      <c r="L76" s="500">
        <v>1311.38</v>
      </c>
    </row>
    <row r="77" spans="1:12" ht="8.25" customHeight="1" x14ac:dyDescent="0.2">
      <c r="A77" s="501"/>
      <c r="B77" s="503"/>
      <c r="C77" s="495"/>
      <c r="D77" s="495"/>
      <c r="E77" s="495"/>
      <c r="F77" s="562"/>
      <c r="G77" s="562"/>
      <c r="H77" s="565"/>
      <c r="I77" s="495"/>
      <c r="J77" s="497"/>
      <c r="K77" s="495"/>
      <c r="L77" s="500"/>
    </row>
    <row r="78" spans="1:12" x14ac:dyDescent="0.2">
      <c r="A78" s="504" t="s">
        <v>98</v>
      </c>
      <c r="B78" s="503"/>
      <c r="C78" s="495">
        <v>369</v>
      </c>
      <c r="D78" s="495">
        <v>4521</v>
      </c>
      <c r="E78" s="495">
        <v>29285</v>
      </c>
      <c r="F78" s="562">
        <v>346.8</v>
      </c>
      <c r="G78" s="562">
        <v>348.4</v>
      </c>
      <c r="H78" s="565">
        <v>352.6</v>
      </c>
      <c r="I78" s="495">
        <v>129304</v>
      </c>
      <c r="J78" s="497">
        <v>855.53</v>
      </c>
      <c r="K78" s="495">
        <v>219534</v>
      </c>
      <c r="L78" s="500">
        <v>1452.54</v>
      </c>
    </row>
    <row r="79" spans="1:12" ht="8.25" customHeight="1" x14ac:dyDescent="0.2">
      <c r="A79" s="501"/>
      <c r="B79" s="503"/>
      <c r="C79" s="495"/>
      <c r="D79" s="495"/>
      <c r="E79" s="495"/>
      <c r="F79" s="562"/>
      <c r="G79" s="562"/>
      <c r="H79" s="565"/>
      <c r="I79" s="495"/>
      <c r="J79" s="497"/>
      <c r="K79" s="495"/>
      <c r="L79" s="500"/>
    </row>
    <row r="80" spans="1:12" x14ac:dyDescent="0.2">
      <c r="A80" s="504" t="s">
        <v>99</v>
      </c>
      <c r="B80" s="503"/>
      <c r="C80" s="495">
        <v>280</v>
      </c>
      <c r="D80" s="495">
        <v>2253</v>
      </c>
      <c r="E80" s="495">
        <v>52530</v>
      </c>
      <c r="F80" s="562">
        <v>347.7</v>
      </c>
      <c r="G80" s="562">
        <v>345.9</v>
      </c>
      <c r="H80" s="565">
        <v>275.7</v>
      </c>
      <c r="I80" s="495">
        <v>207330</v>
      </c>
      <c r="J80" s="497">
        <v>2871.85</v>
      </c>
      <c r="K80" s="495">
        <v>232490</v>
      </c>
      <c r="L80" s="500">
        <v>3220.35</v>
      </c>
    </row>
    <row r="81" spans="1:12" ht="6" customHeight="1" x14ac:dyDescent="0.2">
      <c r="A81" s="501"/>
      <c r="B81" s="503"/>
      <c r="C81" s="495"/>
      <c r="D81" s="495"/>
      <c r="E81" s="495"/>
      <c r="F81" s="562"/>
      <c r="G81" s="564"/>
      <c r="H81" s="565"/>
      <c r="I81" s="495"/>
      <c r="J81" s="497"/>
      <c r="K81" s="495"/>
      <c r="L81" s="500"/>
    </row>
    <row r="82" spans="1:12" s="376" customFormat="1" x14ac:dyDescent="0.2">
      <c r="A82" s="505" t="s">
        <v>23</v>
      </c>
      <c r="B82" s="503"/>
      <c r="C82" s="498">
        <v>2724</v>
      </c>
      <c r="D82" s="498">
        <v>27310</v>
      </c>
      <c r="E82" s="498">
        <v>194103</v>
      </c>
      <c r="F82" s="563">
        <v>332.5</v>
      </c>
      <c r="G82" s="563">
        <v>328.9</v>
      </c>
      <c r="H82" s="566">
        <v>319.8</v>
      </c>
      <c r="I82" s="498">
        <v>847464</v>
      </c>
      <c r="J82" s="499">
        <v>954.73</v>
      </c>
      <c r="K82" s="498">
        <v>1374142</v>
      </c>
      <c r="L82" s="506">
        <v>1548.07</v>
      </c>
    </row>
    <row r="83" spans="1:12" s="376" customFormat="1" ht="8.25" customHeight="1" x14ac:dyDescent="0.2">
      <c r="A83" s="501"/>
      <c r="B83" s="503"/>
      <c r="C83" s="498"/>
      <c r="D83" s="498"/>
      <c r="E83" s="498"/>
      <c r="F83" s="563"/>
      <c r="G83" s="567"/>
      <c r="H83" s="566"/>
      <c r="I83" s="498"/>
      <c r="J83" s="499"/>
      <c r="K83" s="498"/>
      <c r="L83" s="506"/>
    </row>
    <row r="84" spans="1:12" s="376" customFormat="1" x14ac:dyDescent="0.2">
      <c r="A84" s="505" t="s">
        <v>13</v>
      </c>
      <c r="B84" s="503"/>
      <c r="C84" s="498">
        <v>2777</v>
      </c>
      <c r="D84" s="498">
        <v>38184</v>
      </c>
      <c r="E84" s="498">
        <v>271070</v>
      </c>
      <c r="F84" s="563">
        <v>331.7</v>
      </c>
      <c r="G84" s="563">
        <v>345.6</v>
      </c>
      <c r="H84" s="566">
        <v>346.9</v>
      </c>
      <c r="I84" s="498">
        <v>1180060</v>
      </c>
      <c r="J84" s="499">
        <v>1045</v>
      </c>
      <c r="K84" s="498">
        <v>1884591</v>
      </c>
      <c r="L84" s="506">
        <v>1668.89</v>
      </c>
    </row>
    <row r="85" spans="1:12" ht="5.0999999999999996" customHeight="1" x14ac:dyDescent="0.2">
      <c r="A85" s="362"/>
      <c r="B85" s="362"/>
      <c r="C85" s="375" t="s">
        <v>667</v>
      </c>
      <c r="D85" s="375" t="s">
        <v>667</v>
      </c>
      <c r="E85" s="375" t="s">
        <v>667</v>
      </c>
      <c r="F85" s="375" t="s">
        <v>667</v>
      </c>
      <c r="G85" s="375" t="s">
        <v>667</v>
      </c>
      <c r="H85" s="375" t="s">
        <v>667</v>
      </c>
      <c r="I85" s="375" t="s">
        <v>667</v>
      </c>
      <c r="J85" s="384" t="s">
        <v>667</v>
      </c>
      <c r="K85" s="375" t="s">
        <v>667</v>
      </c>
      <c r="L85" s="375" t="s">
        <v>667</v>
      </c>
    </row>
    <row r="86" spans="1:12" ht="6" customHeight="1" x14ac:dyDescent="0.2">
      <c r="A86" s="378" t="s">
        <v>27</v>
      </c>
      <c r="B86" s="362"/>
      <c r="C86" s="362"/>
      <c r="D86" s="362"/>
      <c r="E86" s="362"/>
      <c r="F86" s="362"/>
      <c r="G86" s="362"/>
      <c r="H86" s="362"/>
      <c r="I86" s="362"/>
      <c r="J86" s="362"/>
      <c r="K86" s="362"/>
    </row>
    <row r="87" spans="1:12" ht="16.5" customHeight="1" x14ac:dyDescent="0.2">
      <c r="A87" s="943" t="s">
        <v>626</v>
      </c>
      <c r="B87" s="944"/>
      <c r="C87" s="944"/>
      <c r="D87" s="944"/>
      <c r="E87" s="944"/>
      <c r="F87" s="944"/>
      <c r="G87" s="944"/>
      <c r="H87" s="944"/>
      <c r="I87" s="944"/>
      <c r="J87" s="944"/>
      <c r="K87" s="944"/>
      <c r="L87" s="944"/>
    </row>
    <row r="88" spans="1:12" ht="9.9499999999999993" customHeight="1" x14ac:dyDescent="0.2">
      <c r="A88" s="944"/>
      <c r="B88" s="944"/>
      <c r="C88" s="944"/>
      <c r="D88" s="944"/>
      <c r="E88" s="944"/>
      <c r="F88" s="944"/>
      <c r="G88" s="944"/>
      <c r="H88" s="944"/>
      <c r="I88" s="944"/>
      <c r="J88" s="944"/>
      <c r="K88" s="944"/>
      <c r="L88" s="944"/>
    </row>
    <row r="89" spans="1:12" ht="9.9499999999999993" customHeight="1" x14ac:dyDescent="0.2">
      <c r="A89" s="944"/>
      <c r="B89" s="944"/>
      <c r="C89" s="944"/>
      <c r="D89" s="944"/>
      <c r="E89" s="944"/>
      <c r="F89" s="944"/>
      <c r="G89" s="944"/>
      <c r="H89" s="944"/>
      <c r="I89" s="944"/>
      <c r="J89" s="944"/>
      <c r="K89" s="944"/>
      <c r="L89" s="944"/>
    </row>
    <row r="90" spans="1:12" ht="9.9499999999999993" customHeight="1" x14ac:dyDescent="0.2">
      <c r="A90" s="944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</row>
    <row r="91" spans="1:12" ht="9.9499999999999993" customHeight="1" x14ac:dyDescent="0.2">
      <c r="A91" s="944"/>
      <c r="B91" s="944"/>
      <c r="C91" s="944"/>
      <c r="D91" s="944"/>
      <c r="E91" s="944"/>
      <c r="F91" s="944"/>
      <c r="G91" s="944"/>
      <c r="H91" s="944"/>
      <c r="I91" s="944"/>
      <c r="J91" s="944"/>
      <c r="K91" s="944"/>
      <c r="L91" s="944"/>
    </row>
    <row r="92" spans="1:12" x14ac:dyDescent="0.2">
      <c r="A92" s="944"/>
      <c r="B92" s="944"/>
      <c r="C92" s="944"/>
      <c r="D92" s="944"/>
      <c r="E92" s="944"/>
      <c r="F92" s="944"/>
      <c r="G92" s="944"/>
      <c r="H92" s="944"/>
      <c r="I92" s="944"/>
      <c r="J92" s="944"/>
      <c r="K92" s="944"/>
      <c r="L92" s="944"/>
    </row>
    <row r="93" spans="1:12" x14ac:dyDescent="0.2">
      <c r="A93" s="509"/>
      <c r="B93" s="509"/>
      <c r="C93" s="509"/>
      <c r="D93" s="509"/>
      <c r="E93" s="509"/>
      <c r="F93" s="509"/>
      <c r="G93" s="509"/>
      <c r="H93" s="509"/>
      <c r="I93" s="509"/>
      <c r="J93" s="509"/>
      <c r="K93" s="509"/>
      <c r="L93" s="509"/>
    </row>
  </sheetData>
  <mergeCells count="19">
    <mergeCell ref="A1:L1"/>
    <mergeCell ref="A2:L2"/>
    <mergeCell ref="A4:B11"/>
    <mergeCell ref="C4:E5"/>
    <mergeCell ref="C6:D7"/>
    <mergeCell ref="F6:G7"/>
    <mergeCell ref="I6:I11"/>
    <mergeCell ref="J6:J11"/>
    <mergeCell ref="K6:K11"/>
    <mergeCell ref="L6:L11"/>
    <mergeCell ref="C8:C9"/>
    <mergeCell ref="D8:D9"/>
    <mergeCell ref="F8:F9"/>
    <mergeCell ref="A87:L92"/>
    <mergeCell ref="G8:G9"/>
    <mergeCell ref="C10:E11"/>
    <mergeCell ref="F10:H11"/>
    <mergeCell ref="A13:L13"/>
    <mergeCell ref="A52:L52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&amp;C50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97"/>
  <sheetViews>
    <sheetView zoomScaleNormal="100" workbookViewId="0">
      <selection activeCell="N1" sqref="N1"/>
    </sheetView>
  </sheetViews>
  <sheetFormatPr baseColWidth="10" defaultColWidth="12" defaultRowHeight="11.25" x14ac:dyDescent="0.2"/>
  <cols>
    <col min="1" max="1" width="27.6640625" style="355" customWidth="1"/>
    <col min="2" max="2" width="1" style="355" customWidth="1"/>
    <col min="3" max="8" width="9.83203125" style="355" customWidth="1"/>
    <col min="9" max="9" width="10.83203125" style="355" customWidth="1"/>
    <col min="10" max="10" width="9.83203125" style="355" customWidth="1"/>
    <col min="11" max="11" width="10.33203125" style="355" customWidth="1"/>
    <col min="12" max="12" width="9.33203125" style="355" customWidth="1"/>
    <col min="13" max="13" width="0.5" style="355" customWidth="1"/>
    <col min="14" max="16384" width="12" style="355"/>
  </cols>
  <sheetData>
    <row r="1" spans="1:12" ht="12" x14ac:dyDescent="0.2">
      <c r="A1" s="928" t="s">
        <v>1069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</row>
    <row r="2" spans="1:12" ht="12" x14ac:dyDescent="0.2">
      <c r="A2" s="928" t="s">
        <v>1152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</row>
    <row r="3" spans="1:12" ht="6" customHeight="1" x14ac:dyDescent="0.2"/>
    <row r="4" spans="1:12" x14ac:dyDescent="0.2">
      <c r="A4" s="929" t="s">
        <v>0</v>
      </c>
      <c r="B4" s="930"/>
      <c r="C4" s="935" t="s">
        <v>619</v>
      </c>
      <c r="D4" s="929"/>
      <c r="E4" s="930"/>
      <c r="F4" s="356" t="s">
        <v>148</v>
      </c>
      <c r="G4" s="356"/>
      <c r="H4" s="357"/>
      <c r="I4" s="356" t="s">
        <v>149</v>
      </c>
      <c r="J4" s="357"/>
      <c r="K4" s="356" t="s">
        <v>150</v>
      </c>
      <c r="L4" s="356"/>
    </row>
    <row r="5" spans="1:12" x14ac:dyDescent="0.2">
      <c r="A5" s="931"/>
      <c r="B5" s="932"/>
      <c r="C5" s="936"/>
      <c r="D5" s="933"/>
      <c r="E5" s="934"/>
      <c r="F5" s="358" t="s">
        <v>620</v>
      </c>
      <c r="G5" s="358"/>
      <c r="H5" s="359"/>
      <c r="I5" s="358" t="s">
        <v>621</v>
      </c>
      <c r="J5" s="359"/>
      <c r="K5" s="358" t="s">
        <v>622</v>
      </c>
      <c r="L5" s="358"/>
    </row>
    <row r="6" spans="1:12" x14ac:dyDescent="0.2">
      <c r="A6" s="931"/>
      <c r="B6" s="932"/>
      <c r="C6" s="935" t="s">
        <v>28</v>
      </c>
      <c r="D6" s="930"/>
      <c r="E6" s="360"/>
      <c r="F6" s="935" t="s">
        <v>28</v>
      </c>
      <c r="G6" s="930"/>
      <c r="H6" s="360"/>
      <c r="I6" s="937" t="s">
        <v>30</v>
      </c>
      <c r="J6" s="940" t="s">
        <v>151</v>
      </c>
      <c r="K6" s="937" t="s">
        <v>30</v>
      </c>
      <c r="L6" s="941" t="s">
        <v>151</v>
      </c>
    </row>
    <row r="7" spans="1:12" x14ac:dyDescent="0.2">
      <c r="A7" s="931"/>
      <c r="B7" s="932"/>
      <c r="C7" s="936"/>
      <c r="D7" s="934"/>
      <c r="E7" s="360" t="s">
        <v>152</v>
      </c>
      <c r="F7" s="936"/>
      <c r="G7" s="934"/>
      <c r="H7" s="360" t="s">
        <v>152</v>
      </c>
      <c r="I7" s="938"/>
      <c r="J7" s="938"/>
      <c r="K7" s="938"/>
      <c r="L7" s="942"/>
    </row>
    <row r="8" spans="1:12" x14ac:dyDescent="0.2">
      <c r="A8" s="931"/>
      <c r="B8" s="932"/>
      <c r="C8" s="937" t="s">
        <v>1</v>
      </c>
      <c r="D8" s="937" t="s">
        <v>2</v>
      </c>
      <c r="E8" s="360" t="s">
        <v>153</v>
      </c>
      <c r="F8" s="937" t="s">
        <v>1</v>
      </c>
      <c r="G8" s="937" t="s">
        <v>2</v>
      </c>
      <c r="H8" s="360" t="s">
        <v>153</v>
      </c>
      <c r="I8" s="938"/>
      <c r="J8" s="938"/>
      <c r="K8" s="938"/>
      <c r="L8" s="942"/>
    </row>
    <row r="9" spans="1:12" x14ac:dyDescent="0.2">
      <c r="A9" s="931"/>
      <c r="B9" s="932"/>
      <c r="C9" s="939"/>
      <c r="D9" s="939"/>
      <c r="E9" s="361"/>
      <c r="F9" s="939"/>
      <c r="G9" s="939"/>
      <c r="H9" s="361"/>
      <c r="I9" s="938"/>
      <c r="J9" s="938"/>
      <c r="K9" s="938"/>
      <c r="L9" s="942"/>
    </row>
    <row r="10" spans="1:12" x14ac:dyDescent="0.2">
      <c r="A10" s="931"/>
      <c r="B10" s="932"/>
      <c r="C10" s="935" t="s">
        <v>30</v>
      </c>
      <c r="D10" s="929"/>
      <c r="E10" s="930"/>
      <c r="F10" s="935" t="s">
        <v>154</v>
      </c>
      <c r="G10" s="929"/>
      <c r="H10" s="930"/>
      <c r="I10" s="938"/>
      <c r="J10" s="938"/>
      <c r="K10" s="938"/>
      <c r="L10" s="942"/>
    </row>
    <row r="11" spans="1:12" x14ac:dyDescent="0.2">
      <c r="A11" s="933"/>
      <c r="B11" s="934"/>
      <c r="C11" s="936"/>
      <c r="D11" s="933"/>
      <c r="E11" s="934"/>
      <c r="F11" s="936"/>
      <c r="G11" s="933"/>
      <c r="H11" s="934"/>
      <c r="I11" s="939"/>
      <c r="J11" s="939"/>
      <c r="K11" s="939"/>
      <c r="L11" s="936"/>
    </row>
    <row r="12" spans="1:12" ht="11.1" customHeight="1" x14ac:dyDescent="0.2">
      <c r="A12" s="362"/>
      <c r="B12" s="362"/>
      <c r="C12" s="362"/>
      <c r="D12" s="363"/>
      <c r="E12" s="362"/>
      <c r="F12" s="362"/>
      <c r="G12" s="363"/>
      <c r="H12" s="362"/>
      <c r="I12" s="362"/>
      <c r="J12" s="362"/>
      <c r="K12" s="362"/>
      <c r="L12" s="362"/>
    </row>
    <row r="13" spans="1:12" x14ac:dyDescent="0.2">
      <c r="A13" s="364" t="s">
        <v>100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7"/>
      <c r="L13" s="367"/>
    </row>
    <row r="14" spans="1:12" x14ac:dyDescent="0.2">
      <c r="A14" s="368"/>
      <c r="B14" s="367"/>
      <c r="C14" s="367"/>
      <c r="D14" s="367"/>
      <c r="E14" s="367"/>
      <c r="F14" s="367"/>
      <c r="G14" s="367"/>
      <c r="H14" s="367"/>
      <c r="I14" s="367"/>
      <c r="J14" s="367"/>
    </row>
    <row r="15" spans="1:12" x14ac:dyDescent="0.2">
      <c r="A15" s="369" t="s">
        <v>7</v>
      </c>
      <c r="B15" s="367"/>
      <c r="C15" s="379"/>
      <c r="D15" s="379"/>
      <c r="E15" s="379"/>
      <c r="F15" s="379"/>
      <c r="G15" s="379"/>
      <c r="H15" s="379"/>
      <c r="I15" s="379"/>
      <c r="J15" s="379"/>
      <c r="K15" s="362"/>
    </row>
    <row r="16" spans="1:12" ht="6" customHeight="1" x14ac:dyDescent="0.2">
      <c r="C16" s="380"/>
      <c r="D16" s="380"/>
      <c r="E16" s="380"/>
      <c r="F16" s="380"/>
      <c r="G16" s="380"/>
      <c r="H16" s="380"/>
      <c r="I16" s="387"/>
      <c r="J16" s="380"/>
      <c r="K16" s="362"/>
    </row>
    <row r="17" spans="1:12" x14ac:dyDescent="0.2">
      <c r="A17" s="371" t="s">
        <v>101</v>
      </c>
      <c r="B17" s="372"/>
      <c r="C17" s="495">
        <v>15</v>
      </c>
      <c r="D17" s="495">
        <v>2882</v>
      </c>
      <c r="E17" s="495">
        <v>15820</v>
      </c>
      <c r="F17" s="562">
        <v>300</v>
      </c>
      <c r="G17" s="562">
        <v>535</v>
      </c>
      <c r="H17" s="562">
        <v>390</v>
      </c>
      <c r="I17" s="495">
        <v>70946</v>
      </c>
      <c r="J17" s="497">
        <v>897.67</v>
      </c>
      <c r="K17" s="495">
        <v>125082</v>
      </c>
      <c r="L17" s="497">
        <v>1582.64</v>
      </c>
    </row>
    <row r="18" spans="1:12" ht="7.5" customHeight="1" x14ac:dyDescent="0.2">
      <c r="B18" s="372"/>
      <c r="C18" s="495"/>
      <c r="D18" s="495"/>
      <c r="E18" s="495"/>
      <c r="F18" s="562"/>
      <c r="G18" s="562"/>
      <c r="H18" s="562"/>
      <c r="I18" s="495"/>
      <c r="J18" s="497"/>
      <c r="K18" s="495"/>
      <c r="L18" s="497"/>
    </row>
    <row r="19" spans="1:12" x14ac:dyDescent="0.2">
      <c r="A19" s="371" t="s">
        <v>102</v>
      </c>
      <c r="B19" s="372"/>
      <c r="C19" s="495">
        <v>16</v>
      </c>
      <c r="D19" s="495">
        <v>2925</v>
      </c>
      <c r="E19" s="495">
        <v>19593</v>
      </c>
      <c r="F19" s="562">
        <v>250</v>
      </c>
      <c r="G19" s="562">
        <v>400</v>
      </c>
      <c r="H19" s="562">
        <v>370</v>
      </c>
      <c r="I19" s="495">
        <v>85296</v>
      </c>
      <c r="J19" s="497">
        <v>1150.8</v>
      </c>
      <c r="K19" s="495">
        <v>132295</v>
      </c>
      <c r="L19" s="497">
        <v>1784.9</v>
      </c>
    </row>
    <row r="20" spans="1:12" ht="7.5" customHeight="1" x14ac:dyDescent="0.2">
      <c r="B20" s="372"/>
      <c r="C20" s="495"/>
      <c r="D20" s="495"/>
      <c r="E20" s="495"/>
      <c r="F20" s="562"/>
      <c r="G20" s="562"/>
      <c r="H20" s="562"/>
      <c r="I20" s="495"/>
      <c r="J20" s="497"/>
      <c r="K20" s="495"/>
      <c r="L20" s="497"/>
    </row>
    <row r="21" spans="1:12" x14ac:dyDescent="0.2">
      <c r="A21" s="371" t="s">
        <v>103</v>
      </c>
      <c r="B21" s="372"/>
      <c r="C21" s="495">
        <v>9</v>
      </c>
      <c r="D21" s="495">
        <v>1680</v>
      </c>
      <c r="E21" s="495">
        <v>33553</v>
      </c>
      <c r="F21" s="562">
        <v>310</v>
      </c>
      <c r="G21" s="562">
        <v>310</v>
      </c>
      <c r="H21" s="562">
        <v>310</v>
      </c>
      <c r="I21" s="495">
        <v>132787</v>
      </c>
      <c r="J21" s="497">
        <v>3195.77</v>
      </c>
      <c r="K21" s="495">
        <v>156055</v>
      </c>
      <c r="L21" s="497">
        <v>3755.73</v>
      </c>
    </row>
    <row r="22" spans="1:12" ht="7.5" customHeight="1" x14ac:dyDescent="0.2">
      <c r="A22" s="371"/>
      <c r="B22" s="372"/>
      <c r="C22" s="495"/>
      <c r="D22" s="495"/>
      <c r="E22" s="495"/>
      <c r="F22" s="562"/>
      <c r="G22" s="562"/>
      <c r="H22" s="562"/>
      <c r="I22" s="495"/>
      <c r="J22" s="497"/>
      <c r="K22" s="495"/>
      <c r="L22" s="497"/>
    </row>
    <row r="23" spans="1:12" x14ac:dyDescent="0.2">
      <c r="A23" s="371" t="s">
        <v>104</v>
      </c>
      <c r="B23" s="372"/>
      <c r="C23" s="495">
        <v>13</v>
      </c>
      <c r="D23" s="495">
        <v>2002</v>
      </c>
      <c r="E23" s="495">
        <v>8459</v>
      </c>
      <c r="F23" s="562">
        <v>330</v>
      </c>
      <c r="G23" s="562">
        <v>410</v>
      </c>
      <c r="H23" s="562">
        <v>400</v>
      </c>
      <c r="I23" s="495">
        <v>39782</v>
      </c>
      <c r="J23" s="497">
        <v>862.04</v>
      </c>
      <c r="K23" s="495">
        <v>63538</v>
      </c>
      <c r="L23" s="497">
        <v>1376.81</v>
      </c>
    </row>
    <row r="24" spans="1:12" ht="6" customHeight="1" x14ac:dyDescent="0.2">
      <c r="A24" s="371"/>
      <c r="B24" s="372"/>
      <c r="C24" s="495"/>
      <c r="D24" s="495"/>
      <c r="E24" s="495"/>
      <c r="F24" s="562"/>
      <c r="G24" s="562"/>
      <c r="H24" s="562"/>
      <c r="I24" s="495"/>
      <c r="J24" s="497"/>
      <c r="K24" s="495"/>
      <c r="L24" s="497"/>
    </row>
    <row r="25" spans="1:12" s="376" customFormat="1" x14ac:dyDescent="0.2">
      <c r="A25" s="373" t="s">
        <v>23</v>
      </c>
      <c r="B25" s="374"/>
      <c r="C25" s="498">
        <v>53</v>
      </c>
      <c r="D25" s="498">
        <v>9488</v>
      </c>
      <c r="E25" s="498">
        <v>77425</v>
      </c>
      <c r="F25" s="563">
        <v>293.89999999999998</v>
      </c>
      <c r="G25" s="563">
        <v>427.2</v>
      </c>
      <c r="H25" s="563">
        <v>351.4</v>
      </c>
      <c r="I25" s="498">
        <v>328812</v>
      </c>
      <c r="J25" s="499">
        <v>1365.2</v>
      </c>
      <c r="K25" s="498">
        <v>476970</v>
      </c>
      <c r="L25" s="499">
        <v>1980.34</v>
      </c>
    </row>
    <row r="26" spans="1:12" ht="9.6" customHeight="1" x14ac:dyDescent="0.2">
      <c r="A26" s="377"/>
      <c r="B26" s="372"/>
      <c r="C26" s="495"/>
      <c r="D26" s="495"/>
      <c r="E26" s="495"/>
      <c r="F26" s="562"/>
      <c r="G26" s="562"/>
      <c r="H26" s="562"/>
      <c r="I26" s="495"/>
      <c r="J26" s="497"/>
      <c r="K26" s="495"/>
      <c r="L26" s="497"/>
    </row>
    <row r="27" spans="1:12" ht="6" customHeight="1" x14ac:dyDescent="0.2">
      <c r="B27" s="372"/>
      <c r="C27" s="495"/>
      <c r="D27" s="495"/>
      <c r="E27" s="495"/>
      <c r="F27" s="562"/>
      <c r="G27" s="562"/>
      <c r="H27" s="562"/>
      <c r="I27" s="495"/>
      <c r="J27" s="497"/>
      <c r="K27" s="495"/>
      <c r="L27" s="497"/>
    </row>
    <row r="28" spans="1:12" x14ac:dyDescent="0.2">
      <c r="A28" s="376" t="s">
        <v>162</v>
      </c>
      <c r="B28" s="372"/>
      <c r="C28" s="495"/>
      <c r="D28" s="495"/>
      <c r="E28" s="495"/>
      <c r="F28" s="562"/>
      <c r="G28" s="562"/>
      <c r="H28" s="562"/>
      <c r="I28" s="495"/>
      <c r="J28" s="497"/>
      <c r="K28" s="495"/>
      <c r="L28" s="497"/>
    </row>
    <row r="29" spans="1:12" ht="6" customHeight="1" x14ac:dyDescent="0.2">
      <c r="B29" s="372"/>
      <c r="C29" s="495"/>
      <c r="D29" s="495"/>
      <c r="E29" s="495"/>
      <c r="F29" s="562"/>
      <c r="G29" s="562"/>
      <c r="H29" s="562"/>
      <c r="I29" s="495"/>
      <c r="J29" s="497"/>
      <c r="K29" s="495"/>
      <c r="L29" s="497"/>
    </row>
    <row r="30" spans="1:12" x14ac:dyDescent="0.2">
      <c r="A30" s="371" t="s">
        <v>101</v>
      </c>
      <c r="B30" s="372"/>
      <c r="C30" s="495">
        <v>338</v>
      </c>
      <c r="D30" s="495">
        <v>3868</v>
      </c>
      <c r="E30" s="495">
        <v>24456</v>
      </c>
      <c r="F30" s="562">
        <v>373.4</v>
      </c>
      <c r="G30" s="562">
        <v>349.2</v>
      </c>
      <c r="H30" s="562">
        <v>338.5</v>
      </c>
      <c r="I30" s="495">
        <v>108457</v>
      </c>
      <c r="J30" s="497">
        <v>728.16</v>
      </c>
      <c r="K30" s="495">
        <v>202948</v>
      </c>
      <c r="L30" s="497">
        <v>1362.55</v>
      </c>
    </row>
    <row r="31" spans="1:12" ht="7.5" customHeight="1" x14ac:dyDescent="0.2">
      <c r="B31" s="372"/>
      <c r="C31" s="495"/>
      <c r="D31" s="495"/>
      <c r="E31" s="495"/>
      <c r="F31" s="562"/>
      <c r="G31" s="562"/>
      <c r="H31" s="562"/>
      <c r="I31" s="495"/>
      <c r="J31" s="497"/>
      <c r="K31" s="495"/>
      <c r="L31" s="497"/>
    </row>
    <row r="32" spans="1:12" x14ac:dyDescent="0.2">
      <c r="A32" s="371" t="s">
        <v>102</v>
      </c>
      <c r="B32" s="372"/>
      <c r="C32" s="495">
        <v>287</v>
      </c>
      <c r="D32" s="495">
        <v>3055</v>
      </c>
      <c r="E32" s="495">
        <v>9562</v>
      </c>
      <c r="F32" s="562">
        <v>371.7</v>
      </c>
      <c r="G32" s="562">
        <v>374.8</v>
      </c>
      <c r="H32" s="562">
        <v>358.9</v>
      </c>
      <c r="I32" s="495">
        <v>49074</v>
      </c>
      <c r="J32" s="497">
        <v>469.49</v>
      </c>
      <c r="K32" s="495">
        <v>114298</v>
      </c>
      <c r="L32" s="497">
        <v>1093.49</v>
      </c>
    </row>
    <row r="33" spans="1:12" ht="7.5" customHeight="1" x14ac:dyDescent="0.2">
      <c r="B33" s="372"/>
      <c r="C33" s="495"/>
      <c r="D33" s="495"/>
      <c r="E33" s="495"/>
      <c r="F33" s="562"/>
      <c r="G33" s="562"/>
      <c r="H33" s="562"/>
      <c r="I33" s="495"/>
      <c r="J33" s="497"/>
      <c r="K33" s="495"/>
      <c r="L33" s="497"/>
    </row>
    <row r="34" spans="1:12" x14ac:dyDescent="0.2">
      <c r="A34" s="371" t="s">
        <v>103</v>
      </c>
      <c r="B34" s="372"/>
      <c r="C34" s="495">
        <v>149</v>
      </c>
      <c r="D34" s="495">
        <v>2757</v>
      </c>
      <c r="E34" s="495">
        <v>10940</v>
      </c>
      <c r="F34" s="562">
        <v>368</v>
      </c>
      <c r="G34" s="562">
        <v>341.1</v>
      </c>
      <c r="H34" s="562">
        <v>365</v>
      </c>
      <c r="I34" s="495">
        <v>52584</v>
      </c>
      <c r="J34" s="497">
        <v>604.41999999999996</v>
      </c>
      <c r="K34" s="495">
        <v>105639</v>
      </c>
      <c r="L34" s="497">
        <v>1214.26</v>
      </c>
    </row>
    <row r="35" spans="1:12" ht="7.5" customHeight="1" x14ac:dyDescent="0.2">
      <c r="B35" s="372"/>
      <c r="C35" s="495"/>
      <c r="D35" s="495"/>
      <c r="E35" s="495"/>
      <c r="F35" s="562"/>
      <c r="G35" s="562"/>
      <c r="H35" s="562"/>
      <c r="I35" s="495"/>
      <c r="J35" s="497"/>
      <c r="K35" s="495"/>
      <c r="L35" s="497"/>
    </row>
    <row r="36" spans="1:12" x14ac:dyDescent="0.2">
      <c r="A36" s="371" t="s">
        <v>105</v>
      </c>
      <c r="B36" s="372"/>
      <c r="C36" s="495">
        <v>232</v>
      </c>
      <c r="D36" s="495">
        <v>3325</v>
      </c>
      <c r="E36" s="495">
        <v>22411</v>
      </c>
      <c r="F36" s="562">
        <v>413.4</v>
      </c>
      <c r="G36" s="562">
        <v>403</v>
      </c>
      <c r="H36" s="562">
        <v>360.3</v>
      </c>
      <c r="I36" s="495">
        <v>98240</v>
      </c>
      <c r="J36" s="497">
        <v>834.51</v>
      </c>
      <c r="K36" s="495">
        <v>179219</v>
      </c>
      <c r="L36" s="497">
        <v>1522.39</v>
      </c>
    </row>
    <row r="37" spans="1:12" ht="7.5" customHeight="1" x14ac:dyDescent="0.2">
      <c r="B37" s="372"/>
      <c r="C37" s="495"/>
      <c r="D37" s="495"/>
      <c r="E37" s="495"/>
      <c r="F37" s="562"/>
      <c r="G37" s="562"/>
      <c r="H37" s="562"/>
      <c r="I37" s="495"/>
      <c r="J37" s="497"/>
      <c r="K37" s="495"/>
      <c r="L37" s="497"/>
    </row>
    <row r="38" spans="1:12" x14ac:dyDescent="0.2">
      <c r="A38" s="371" t="s">
        <v>104</v>
      </c>
      <c r="B38" s="372"/>
      <c r="C38" s="495">
        <v>215</v>
      </c>
      <c r="D38" s="495">
        <v>3517</v>
      </c>
      <c r="E38" s="495">
        <v>12640</v>
      </c>
      <c r="F38" s="562">
        <v>346.2</v>
      </c>
      <c r="G38" s="562">
        <v>337.9</v>
      </c>
      <c r="H38" s="562">
        <v>336.2</v>
      </c>
      <c r="I38" s="495">
        <v>62224</v>
      </c>
      <c r="J38" s="497">
        <v>657.94</v>
      </c>
      <c r="K38" s="495">
        <v>114438</v>
      </c>
      <c r="L38" s="497">
        <v>1210.03</v>
      </c>
    </row>
    <row r="39" spans="1:12" ht="7.5" customHeight="1" x14ac:dyDescent="0.2">
      <c r="B39" s="372"/>
      <c r="C39" s="495"/>
      <c r="D39" s="495"/>
      <c r="E39" s="495"/>
      <c r="F39" s="562"/>
      <c r="G39" s="562"/>
      <c r="H39" s="562"/>
      <c r="I39" s="495"/>
      <c r="J39" s="497"/>
      <c r="K39" s="495"/>
      <c r="L39" s="497"/>
    </row>
    <row r="40" spans="1:12" x14ac:dyDescent="0.2">
      <c r="A40" s="371" t="s">
        <v>106</v>
      </c>
      <c r="B40" s="372"/>
      <c r="C40" s="495">
        <v>130</v>
      </c>
      <c r="D40" s="495">
        <v>2143</v>
      </c>
      <c r="E40" s="495">
        <v>7796</v>
      </c>
      <c r="F40" s="562">
        <v>346.3</v>
      </c>
      <c r="G40" s="562">
        <v>339.7</v>
      </c>
      <c r="H40" s="562">
        <v>332.3</v>
      </c>
      <c r="I40" s="495">
        <v>38266</v>
      </c>
      <c r="J40" s="497">
        <v>576.37</v>
      </c>
      <c r="K40" s="495">
        <v>75799</v>
      </c>
      <c r="L40" s="497">
        <v>1141.71</v>
      </c>
    </row>
    <row r="41" spans="1:12" ht="7.5" customHeight="1" x14ac:dyDescent="0.2">
      <c r="B41" s="372"/>
      <c r="C41" s="495"/>
      <c r="D41" s="495"/>
      <c r="E41" s="495"/>
      <c r="F41" s="562"/>
      <c r="G41" s="562"/>
      <c r="H41" s="562"/>
      <c r="I41" s="495"/>
      <c r="J41" s="497"/>
      <c r="K41" s="495"/>
      <c r="L41" s="497"/>
    </row>
    <row r="42" spans="1:12" x14ac:dyDescent="0.2">
      <c r="A42" s="371" t="s">
        <v>107</v>
      </c>
      <c r="B42" s="372"/>
      <c r="C42" s="495">
        <v>161</v>
      </c>
      <c r="D42" s="495">
        <v>2440</v>
      </c>
      <c r="E42" s="495">
        <v>12002</v>
      </c>
      <c r="F42" s="562">
        <v>317.7</v>
      </c>
      <c r="G42" s="562">
        <v>319.89999999999998</v>
      </c>
      <c r="H42" s="562">
        <v>340.7</v>
      </c>
      <c r="I42" s="495">
        <v>55360</v>
      </c>
      <c r="J42" s="497">
        <v>771.77</v>
      </c>
      <c r="K42" s="495">
        <v>98183</v>
      </c>
      <c r="L42" s="497">
        <v>1368.76</v>
      </c>
    </row>
    <row r="43" spans="1:12" ht="7.5" customHeight="1" x14ac:dyDescent="0.2">
      <c r="A43" s="371"/>
      <c r="B43" s="372"/>
      <c r="C43" s="495"/>
      <c r="D43" s="495"/>
      <c r="E43" s="495"/>
      <c r="F43" s="562"/>
      <c r="G43" s="562"/>
      <c r="H43" s="562"/>
      <c r="I43" s="495"/>
      <c r="J43" s="497"/>
      <c r="K43" s="495"/>
      <c r="L43" s="497"/>
    </row>
    <row r="44" spans="1:12" x14ac:dyDescent="0.2">
      <c r="A44" s="371" t="s">
        <v>108</v>
      </c>
      <c r="B44" s="372"/>
      <c r="C44" s="495">
        <v>149</v>
      </c>
      <c r="D44" s="495">
        <v>1943</v>
      </c>
      <c r="E44" s="495">
        <v>9071</v>
      </c>
      <c r="F44" s="562">
        <v>340.2</v>
      </c>
      <c r="G44" s="562">
        <v>340.9</v>
      </c>
      <c r="H44" s="562">
        <v>361.6</v>
      </c>
      <c r="I44" s="495">
        <v>42331</v>
      </c>
      <c r="J44" s="497">
        <v>629.05999999999995</v>
      </c>
      <c r="K44" s="495">
        <v>80089</v>
      </c>
      <c r="L44" s="497">
        <v>1190.17</v>
      </c>
    </row>
    <row r="45" spans="1:12" ht="7.5" customHeight="1" x14ac:dyDescent="0.2">
      <c r="A45" s="371"/>
      <c r="B45" s="372"/>
      <c r="C45" s="495"/>
      <c r="D45" s="495"/>
      <c r="E45" s="495"/>
      <c r="F45" s="562"/>
      <c r="G45" s="562"/>
      <c r="H45" s="562"/>
      <c r="I45" s="495"/>
      <c r="J45" s="497"/>
      <c r="K45" s="495"/>
      <c r="L45" s="497"/>
    </row>
    <row r="46" spans="1:12" x14ac:dyDescent="0.2">
      <c r="A46" s="371" t="s">
        <v>393</v>
      </c>
      <c r="B46" s="372"/>
      <c r="C46" s="495">
        <v>112</v>
      </c>
      <c r="D46" s="495">
        <v>2535</v>
      </c>
      <c r="E46" s="495">
        <v>13850</v>
      </c>
      <c r="F46" s="562">
        <v>366.2</v>
      </c>
      <c r="G46" s="562">
        <v>373.1</v>
      </c>
      <c r="H46" s="562">
        <v>359.5</v>
      </c>
      <c r="I46" s="495">
        <v>62510</v>
      </c>
      <c r="J46" s="497">
        <v>868.8</v>
      </c>
      <c r="K46" s="495">
        <v>100794</v>
      </c>
      <c r="L46" s="497">
        <v>1400.89</v>
      </c>
    </row>
    <row r="47" spans="1:12" ht="6" customHeight="1" x14ac:dyDescent="0.2">
      <c r="A47" s="371"/>
      <c r="B47" s="372"/>
      <c r="C47" s="495"/>
      <c r="D47" s="495"/>
      <c r="E47" s="495"/>
      <c r="F47" s="562"/>
      <c r="G47" s="562"/>
      <c r="H47" s="562"/>
      <c r="I47" s="495"/>
      <c r="J47" s="497"/>
      <c r="K47" s="495"/>
      <c r="L47" s="497"/>
    </row>
    <row r="48" spans="1:12" s="376" customFormat="1" x14ac:dyDescent="0.2">
      <c r="A48" s="373" t="s">
        <v>23</v>
      </c>
      <c r="B48" s="374"/>
      <c r="C48" s="498">
        <v>1774</v>
      </c>
      <c r="D48" s="498">
        <v>25583</v>
      </c>
      <c r="E48" s="498">
        <v>122728</v>
      </c>
      <c r="F48" s="563">
        <v>364.3</v>
      </c>
      <c r="G48" s="563">
        <v>355</v>
      </c>
      <c r="H48" s="563">
        <v>350.1</v>
      </c>
      <c r="I48" s="498">
        <v>569046</v>
      </c>
      <c r="J48" s="499">
        <v>685.49</v>
      </c>
      <c r="K48" s="498">
        <v>1071407</v>
      </c>
      <c r="L48" s="499">
        <v>1290.6500000000001</v>
      </c>
    </row>
    <row r="49" spans="1:12" s="376" customFormat="1" ht="6" customHeight="1" x14ac:dyDescent="0.2">
      <c r="A49" s="373"/>
      <c r="B49" s="374"/>
      <c r="C49" s="498"/>
      <c r="D49" s="498"/>
      <c r="E49" s="498"/>
      <c r="F49" s="563"/>
      <c r="G49" s="563"/>
      <c r="H49" s="563"/>
      <c r="I49" s="498"/>
      <c r="J49" s="499"/>
      <c r="K49" s="498"/>
      <c r="L49" s="499"/>
    </row>
    <row r="50" spans="1:12" s="376" customFormat="1" x14ac:dyDescent="0.2">
      <c r="A50" s="373" t="s">
        <v>15</v>
      </c>
      <c r="B50" s="374"/>
      <c r="C50" s="498">
        <v>1826</v>
      </c>
      <c r="D50" s="498">
        <v>35071</v>
      </c>
      <c r="E50" s="498">
        <v>200154</v>
      </c>
      <c r="F50" s="563">
        <v>362.3</v>
      </c>
      <c r="G50" s="563">
        <v>374.5</v>
      </c>
      <c r="H50" s="563">
        <v>350.6</v>
      </c>
      <c r="I50" s="498">
        <v>897858</v>
      </c>
      <c r="J50" s="499">
        <v>838.35</v>
      </c>
      <c r="K50" s="498">
        <v>1548377</v>
      </c>
      <c r="L50" s="499">
        <v>1445.75</v>
      </c>
    </row>
    <row r="51" spans="1:12" ht="9" customHeight="1" x14ac:dyDescent="0.2">
      <c r="I51" s="389"/>
      <c r="J51" s="385"/>
      <c r="K51" s="389"/>
      <c r="L51" s="385"/>
    </row>
    <row r="52" spans="1:12" ht="9.6" customHeight="1" x14ac:dyDescent="0.2">
      <c r="I52" s="389"/>
      <c r="J52" s="385"/>
      <c r="K52" s="389"/>
      <c r="L52" s="385"/>
    </row>
    <row r="53" spans="1:12" ht="12" customHeight="1" x14ac:dyDescent="0.2">
      <c r="A53" s="946" t="s">
        <v>109</v>
      </c>
      <c r="B53" s="946"/>
      <c r="C53" s="946"/>
      <c r="D53" s="946"/>
      <c r="E53" s="946"/>
      <c r="F53" s="946"/>
      <c r="G53" s="946"/>
      <c r="H53" s="946"/>
      <c r="I53" s="946"/>
      <c r="J53" s="946"/>
      <c r="K53" s="946"/>
      <c r="L53" s="946"/>
    </row>
    <row r="54" spans="1:12" ht="9.6" customHeight="1" x14ac:dyDescent="0.2">
      <c r="I54" s="389"/>
      <c r="J54" s="385"/>
      <c r="K54" s="389"/>
      <c r="L54" s="385"/>
    </row>
    <row r="55" spans="1:12" x14ac:dyDescent="0.2">
      <c r="A55" s="376" t="s">
        <v>7</v>
      </c>
      <c r="C55" s="362"/>
      <c r="D55" s="362"/>
      <c r="E55" s="362"/>
      <c r="I55" s="389"/>
      <c r="J55" s="385"/>
      <c r="K55" s="389"/>
      <c r="L55" s="385"/>
    </row>
    <row r="56" spans="1:12" ht="6" customHeight="1" x14ac:dyDescent="0.2">
      <c r="C56" s="387" t="s">
        <v>134</v>
      </c>
      <c r="D56" s="387"/>
      <c r="E56" s="387"/>
      <c r="F56" s="370"/>
      <c r="G56" s="370"/>
      <c r="H56" s="370"/>
      <c r="I56" s="389"/>
      <c r="J56" s="385"/>
      <c r="K56" s="389"/>
      <c r="L56" s="385"/>
    </row>
    <row r="57" spans="1:12" x14ac:dyDescent="0.2">
      <c r="A57" s="371" t="s">
        <v>110</v>
      </c>
      <c r="B57" s="372"/>
      <c r="C57" s="495">
        <v>30</v>
      </c>
      <c r="D57" s="495">
        <v>1736</v>
      </c>
      <c r="E57" s="495">
        <v>7215</v>
      </c>
      <c r="F57" s="562">
        <v>380</v>
      </c>
      <c r="G57" s="562">
        <v>380</v>
      </c>
      <c r="H57" s="562">
        <v>380</v>
      </c>
      <c r="I57" s="495">
        <v>34112</v>
      </c>
      <c r="J57" s="497">
        <v>808</v>
      </c>
      <c r="K57" s="495">
        <v>62649</v>
      </c>
      <c r="L57" s="497">
        <v>1483.95</v>
      </c>
    </row>
    <row r="58" spans="1:12" ht="7.5" customHeight="1" x14ac:dyDescent="0.2">
      <c r="B58" s="372"/>
      <c r="C58" s="495"/>
      <c r="D58" s="495"/>
      <c r="E58" s="495"/>
      <c r="F58" s="562"/>
      <c r="G58" s="562"/>
      <c r="H58" s="562"/>
      <c r="I58" s="495"/>
      <c r="J58" s="497"/>
      <c r="K58" s="495"/>
      <c r="L58" s="497"/>
    </row>
    <row r="59" spans="1:12" x14ac:dyDescent="0.2">
      <c r="A59" s="371" t="s">
        <v>111</v>
      </c>
      <c r="B59" s="372"/>
      <c r="C59" s="495">
        <v>26</v>
      </c>
      <c r="D59" s="495">
        <v>5261</v>
      </c>
      <c r="E59" s="495">
        <v>44866</v>
      </c>
      <c r="F59" s="562">
        <v>300</v>
      </c>
      <c r="G59" s="562">
        <v>425</v>
      </c>
      <c r="H59" s="562">
        <v>440</v>
      </c>
      <c r="I59" s="495">
        <v>189579</v>
      </c>
      <c r="J59" s="497">
        <v>1644</v>
      </c>
      <c r="K59" s="495">
        <v>285896</v>
      </c>
      <c r="L59" s="497">
        <v>2479.2399999999998</v>
      </c>
    </row>
    <row r="60" spans="1:12" ht="7.5" customHeight="1" x14ac:dyDescent="0.2">
      <c r="B60" s="372"/>
      <c r="C60" s="495"/>
      <c r="D60" s="495"/>
      <c r="E60" s="495"/>
      <c r="F60" s="562"/>
      <c r="G60" s="562"/>
      <c r="H60" s="562"/>
      <c r="I60" s="495"/>
      <c r="J60" s="497"/>
      <c r="K60" s="495"/>
      <c r="L60" s="497"/>
    </row>
    <row r="61" spans="1:12" x14ac:dyDescent="0.2">
      <c r="A61" s="371" t="s">
        <v>112</v>
      </c>
      <c r="B61" s="372"/>
      <c r="C61" s="495">
        <v>29</v>
      </c>
      <c r="D61" s="495">
        <v>4714</v>
      </c>
      <c r="E61" s="495">
        <v>21475</v>
      </c>
      <c r="F61" s="562">
        <v>350</v>
      </c>
      <c r="G61" s="562">
        <v>555</v>
      </c>
      <c r="H61" s="562">
        <v>440</v>
      </c>
      <c r="I61" s="495">
        <v>99521</v>
      </c>
      <c r="J61" s="497">
        <v>762.21</v>
      </c>
      <c r="K61" s="495">
        <v>190157</v>
      </c>
      <c r="L61" s="497">
        <v>1456.38</v>
      </c>
    </row>
    <row r="62" spans="1:12" ht="7.5" customHeight="1" x14ac:dyDescent="0.2">
      <c r="A62" s="371"/>
      <c r="B62" s="372"/>
      <c r="C62" s="495"/>
      <c r="D62" s="495"/>
      <c r="E62" s="495"/>
      <c r="F62" s="562"/>
      <c r="G62" s="562"/>
      <c r="H62" s="562"/>
      <c r="I62" s="495"/>
      <c r="J62" s="497"/>
      <c r="K62" s="495"/>
      <c r="L62" s="497"/>
    </row>
    <row r="63" spans="1:12" x14ac:dyDescent="0.2">
      <c r="A63" s="371" t="s">
        <v>113</v>
      </c>
      <c r="B63" s="372"/>
      <c r="C63" s="495">
        <v>93</v>
      </c>
      <c r="D63" s="495">
        <v>22273</v>
      </c>
      <c r="E63" s="495">
        <v>118240</v>
      </c>
      <c r="F63" s="562">
        <v>332</v>
      </c>
      <c r="G63" s="562">
        <v>555</v>
      </c>
      <c r="H63" s="562">
        <v>467</v>
      </c>
      <c r="I63" s="495">
        <v>533103</v>
      </c>
      <c r="J63" s="497">
        <v>1019.88</v>
      </c>
      <c r="K63" s="495">
        <v>908591</v>
      </c>
      <c r="L63" s="497">
        <v>1738.23</v>
      </c>
    </row>
    <row r="64" spans="1:12" ht="7.5" customHeight="1" x14ac:dyDescent="0.2">
      <c r="A64" s="371"/>
      <c r="B64" s="372"/>
      <c r="C64" s="495"/>
      <c r="D64" s="495"/>
      <c r="E64" s="495"/>
      <c r="F64" s="562"/>
      <c r="G64" s="562"/>
      <c r="H64" s="562"/>
      <c r="I64" s="495"/>
      <c r="J64" s="497"/>
      <c r="K64" s="495"/>
      <c r="L64" s="497"/>
    </row>
    <row r="65" spans="1:12" x14ac:dyDescent="0.2">
      <c r="A65" s="371" t="s">
        <v>114</v>
      </c>
      <c r="B65" s="372"/>
      <c r="C65" s="495">
        <v>13</v>
      </c>
      <c r="D65" s="495">
        <v>1556</v>
      </c>
      <c r="E65" s="495">
        <v>7393</v>
      </c>
      <c r="F65" s="562">
        <v>300</v>
      </c>
      <c r="G65" s="562">
        <v>450</v>
      </c>
      <c r="H65" s="562">
        <v>390</v>
      </c>
      <c r="I65" s="495">
        <v>34003</v>
      </c>
      <c r="J65" s="497">
        <v>823.17</v>
      </c>
      <c r="K65" s="495">
        <v>63850</v>
      </c>
      <c r="L65" s="497">
        <v>1545.7</v>
      </c>
    </row>
    <row r="66" spans="1:12" ht="6" customHeight="1" x14ac:dyDescent="0.2">
      <c r="A66" s="371"/>
      <c r="B66" s="372"/>
      <c r="C66" s="495"/>
      <c r="D66" s="495"/>
      <c r="E66" s="495"/>
      <c r="F66" s="562"/>
      <c r="G66" s="562"/>
      <c r="H66" s="562"/>
      <c r="I66" s="495"/>
      <c r="J66" s="497"/>
      <c r="K66" s="495"/>
      <c r="L66" s="497"/>
    </row>
    <row r="67" spans="1:12" s="376" customFormat="1" x14ac:dyDescent="0.2">
      <c r="A67" s="373" t="s">
        <v>23</v>
      </c>
      <c r="B67" s="374"/>
      <c r="C67" s="498">
        <v>190</v>
      </c>
      <c r="D67" s="498">
        <v>35538</v>
      </c>
      <c r="E67" s="498">
        <v>199189</v>
      </c>
      <c r="F67" s="563">
        <v>335.7</v>
      </c>
      <c r="G67" s="563">
        <v>522.6</v>
      </c>
      <c r="H67" s="563">
        <v>452</v>
      </c>
      <c r="I67" s="498">
        <v>890318</v>
      </c>
      <c r="J67" s="499">
        <v>1044.83</v>
      </c>
      <c r="K67" s="498">
        <v>1511143</v>
      </c>
      <c r="L67" s="499">
        <v>1773.39</v>
      </c>
    </row>
    <row r="68" spans="1:12" ht="9.6" customHeight="1" x14ac:dyDescent="0.2">
      <c r="A68" s="371"/>
      <c r="B68" s="372"/>
      <c r="C68" s="381"/>
      <c r="D68" s="381"/>
      <c r="E68" s="381"/>
      <c r="F68" s="568"/>
      <c r="G68" s="568"/>
      <c r="H68" s="568"/>
      <c r="I68" s="381"/>
      <c r="J68" s="388"/>
      <c r="K68" s="381"/>
      <c r="L68" s="385"/>
    </row>
    <row r="69" spans="1:12" ht="6" customHeight="1" x14ac:dyDescent="0.2">
      <c r="A69" s="371"/>
      <c r="B69" s="372"/>
      <c r="C69" s="381"/>
      <c r="D69" s="381"/>
      <c r="E69" s="381"/>
      <c r="F69" s="568"/>
      <c r="G69" s="568"/>
      <c r="H69" s="568"/>
      <c r="I69" s="381"/>
      <c r="J69" s="388"/>
      <c r="K69" s="381"/>
      <c r="L69" s="385"/>
    </row>
    <row r="70" spans="1:12" x14ac:dyDescent="0.2">
      <c r="A70" s="376" t="s">
        <v>162</v>
      </c>
      <c r="B70" s="372"/>
      <c r="C70" s="381"/>
      <c r="D70" s="381"/>
      <c r="E70" s="381"/>
      <c r="F70" s="568"/>
      <c r="G70" s="568"/>
      <c r="H70" s="568"/>
      <c r="I70" s="381"/>
      <c r="J70" s="388"/>
      <c r="K70" s="381"/>
      <c r="L70" s="385"/>
    </row>
    <row r="71" spans="1:12" ht="6" customHeight="1" x14ac:dyDescent="0.2">
      <c r="A71" s="371"/>
      <c r="B71" s="372"/>
      <c r="C71" s="381"/>
      <c r="D71" s="381"/>
      <c r="E71" s="381"/>
      <c r="F71" s="568"/>
      <c r="G71" s="568"/>
      <c r="H71" s="568"/>
      <c r="I71" s="381"/>
      <c r="J71" s="388"/>
      <c r="K71" s="381"/>
      <c r="L71" s="385"/>
    </row>
    <row r="72" spans="1:12" x14ac:dyDescent="0.2">
      <c r="A72" s="371" t="s">
        <v>110</v>
      </c>
      <c r="B72" s="372"/>
      <c r="C72" s="495">
        <v>657</v>
      </c>
      <c r="D72" s="495">
        <v>5854</v>
      </c>
      <c r="E72" s="495">
        <v>34264</v>
      </c>
      <c r="F72" s="562">
        <v>416.7</v>
      </c>
      <c r="G72" s="562">
        <v>404.3</v>
      </c>
      <c r="H72" s="562">
        <v>341.9</v>
      </c>
      <c r="I72" s="495">
        <v>154325</v>
      </c>
      <c r="J72" s="497">
        <v>818.95</v>
      </c>
      <c r="K72" s="495">
        <v>263819</v>
      </c>
      <c r="L72" s="497">
        <v>1400</v>
      </c>
    </row>
    <row r="73" spans="1:12" ht="7.5" customHeight="1" x14ac:dyDescent="0.2">
      <c r="A73" s="371"/>
      <c r="B73" s="372"/>
      <c r="C73" s="495"/>
      <c r="D73" s="495"/>
      <c r="E73" s="495"/>
      <c r="F73" s="562"/>
      <c r="G73" s="562"/>
      <c r="H73" s="562"/>
      <c r="I73" s="495"/>
      <c r="J73" s="497"/>
      <c r="K73" s="495"/>
      <c r="L73" s="497"/>
    </row>
    <row r="74" spans="1:12" x14ac:dyDescent="0.2">
      <c r="A74" s="371" t="s">
        <v>115</v>
      </c>
      <c r="B74" s="372"/>
      <c r="C74" s="495">
        <v>176</v>
      </c>
      <c r="D74" s="495">
        <v>4485</v>
      </c>
      <c r="E74" s="495">
        <v>34651</v>
      </c>
      <c r="F74" s="562">
        <v>368.2</v>
      </c>
      <c r="G74" s="562">
        <v>351.8</v>
      </c>
      <c r="H74" s="562">
        <v>320.60000000000002</v>
      </c>
      <c r="I74" s="495">
        <v>148647</v>
      </c>
      <c r="J74" s="497">
        <v>1056.45</v>
      </c>
      <c r="K74" s="495">
        <v>254791</v>
      </c>
      <c r="L74" s="497">
        <v>1810.83</v>
      </c>
    </row>
    <row r="75" spans="1:12" ht="7.5" customHeight="1" x14ac:dyDescent="0.2">
      <c r="A75" s="371"/>
      <c r="B75" s="372"/>
      <c r="C75" s="495"/>
      <c r="D75" s="495"/>
      <c r="E75" s="495"/>
      <c r="F75" s="562"/>
      <c r="G75" s="562"/>
      <c r="H75" s="562"/>
      <c r="I75" s="495"/>
      <c r="J75" s="497"/>
      <c r="K75" s="495"/>
      <c r="L75" s="497"/>
    </row>
    <row r="76" spans="1:12" x14ac:dyDescent="0.2">
      <c r="A76" s="371" t="s">
        <v>112</v>
      </c>
      <c r="B76" s="372"/>
      <c r="C76" s="495">
        <v>115</v>
      </c>
      <c r="D76" s="495">
        <v>3899</v>
      </c>
      <c r="E76" s="495">
        <v>12972</v>
      </c>
      <c r="F76" s="562">
        <v>375.6</v>
      </c>
      <c r="G76" s="562">
        <v>377.3</v>
      </c>
      <c r="H76" s="562">
        <v>355.7</v>
      </c>
      <c r="I76" s="495">
        <v>64638</v>
      </c>
      <c r="J76" s="497">
        <v>538.45000000000005</v>
      </c>
      <c r="K76" s="495">
        <v>152509</v>
      </c>
      <c r="L76" s="497">
        <v>1270.43</v>
      </c>
    </row>
    <row r="77" spans="1:12" ht="7.5" customHeight="1" x14ac:dyDescent="0.2">
      <c r="A77" s="371"/>
      <c r="B77" s="372"/>
      <c r="C77" s="495"/>
      <c r="D77" s="495"/>
      <c r="E77" s="495"/>
      <c r="F77" s="562"/>
      <c r="G77" s="562"/>
      <c r="H77" s="562"/>
      <c r="I77" s="495"/>
      <c r="J77" s="497"/>
      <c r="K77" s="495"/>
      <c r="L77" s="497"/>
    </row>
    <row r="78" spans="1:12" x14ac:dyDescent="0.2">
      <c r="A78" s="371" t="s">
        <v>116</v>
      </c>
      <c r="B78" s="372"/>
      <c r="C78" s="495">
        <v>177</v>
      </c>
      <c r="D78" s="495">
        <v>5216</v>
      </c>
      <c r="E78" s="495">
        <v>29090</v>
      </c>
      <c r="F78" s="562">
        <v>341.7</v>
      </c>
      <c r="G78" s="562">
        <v>345.8</v>
      </c>
      <c r="H78" s="562">
        <v>335.5</v>
      </c>
      <c r="I78" s="495">
        <v>130655</v>
      </c>
      <c r="J78" s="497">
        <v>756.28</v>
      </c>
      <c r="K78" s="495">
        <v>252773</v>
      </c>
      <c r="L78" s="497">
        <v>1463.15</v>
      </c>
    </row>
    <row r="79" spans="1:12" ht="7.5" customHeight="1" x14ac:dyDescent="0.2">
      <c r="A79" s="371"/>
      <c r="B79" s="372"/>
      <c r="C79" s="495"/>
      <c r="D79" s="495"/>
      <c r="E79" s="495"/>
      <c r="F79" s="562"/>
      <c r="G79" s="562"/>
      <c r="H79" s="562"/>
      <c r="I79" s="495"/>
      <c r="J79" s="497"/>
      <c r="K79" s="495"/>
      <c r="L79" s="497"/>
    </row>
    <row r="80" spans="1:12" x14ac:dyDescent="0.2">
      <c r="A80" s="355" t="s">
        <v>397</v>
      </c>
      <c r="B80" s="372"/>
      <c r="C80" s="495"/>
      <c r="D80" s="495"/>
      <c r="E80" s="495"/>
      <c r="F80" s="562"/>
      <c r="G80" s="562"/>
      <c r="H80" s="562"/>
      <c r="I80" s="495"/>
      <c r="J80" s="497"/>
      <c r="K80" s="495"/>
      <c r="L80" s="497"/>
    </row>
    <row r="81" spans="1:12" x14ac:dyDescent="0.2">
      <c r="A81" s="371" t="s">
        <v>117</v>
      </c>
      <c r="B81" s="372"/>
      <c r="C81" s="495">
        <v>474</v>
      </c>
      <c r="D81" s="495">
        <v>2860</v>
      </c>
      <c r="E81" s="495">
        <v>14454</v>
      </c>
      <c r="F81" s="562">
        <v>421.4</v>
      </c>
      <c r="G81" s="562">
        <v>401.6</v>
      </c>
      <c r="H81" s="562">
        <v>354.2</v>
      </c>
      <c r="I81" s="495">
        <v>67347</v>
      </c>
      <c r="J81" s="497">
        <v>653.44000000000005</v>
      </c>
      <c r="K81" s="495">
        <v>128789</v>
      </c>
      <c r="L81" s="497">
        <v>1249.58</v>
      </c>
    </row>
    <row r="82" spans="1:12" ht="7.5" customHeight="1" x14ac:dyDescent="0.2">
      <c r="A82" s="371"/>
      <c r="B82" s="372"/>
      <c r="C82" s="495"/>
      <c r="D82" s="495"/>
      <c r="E82" s="495"/>
      <c r="F82" s="562"/>
      <c r="G82" s="562"/>
      <c r="H82" s="562"/>
      <c r="I82" s="495"/>
      <c r="J82" s="497"/>
      <c r="K82" s="495"/>
      <c r="L82" s="497"/>
    </row>
    <row r="83" spans="1:12" x14ac:dyDescent="0.2">
      <c r="A83" s="371" t="s">
        <v>118</v>
      </c>
      <c r="B83" s="372"/>
      <c r="C83" s="495">
        <v>286</v>
      </c>
      <c r="D83" s="495">
        <v>4311</v>
      </c>
      <c r="E83" s="495">
        <v>24075</v>
      </c>
      <c r="F83" s="562">
        <v>338.8</v>
      </c>
      <c r="G83" s="562">
        <v>334.6</v>
      </c>
      <c r="H83" s="562">
        <v>342.6</v>
      </c>
      <c r="I83" s="495">
        <v>108601</v>
      </c>
      <c r="J83" s="497">
        <v>844.17</v>
      </c>
      <c r="K83" s="495">
        <v>194212</v>
      </c>
      <c r="L83" s="497">
        <v>1509.63</v>
      </c>
    </row>
    <row r="84" spans="1:12" ht="7.5" customHeight="1" x14ac:dyDescent="0.2">
      <c r="A84" s="371"/>
      <c r="B84" s="372"/>
      <c r="C84" s="495"/>
      <c r="D84" s="495"/>
      <c r="E84" s="495"/>
      <c r="F84" s="562"/>
      <c r="G84" s="562"/>
      <c r="H84" s="562"/>
      <c r="I84" s="495"/>
      <c r="J84" s="497"/>
      <c r="K84" s="495"/>
      <c r="L84" s="497"/>
    </row>
    <row r="85" spans="1:12" x14ac:dyDescent="0.2">
      <c r="A85" s="371" t="s">
        <v>119</v>
      </c>
      <c r="B85" s="372"/>
      <c r="C85" s="495">
        <v>320</v>
      </c>
      <c r="D85" s="495">
        <v>2643</v>
      </c>
      <c r="E85" s="495">
        <v>15150</v>
      </c>
      <c r="F85" s="562">
        <v>462.5</v>
      </c>
      <c r="G85" s="562">
        <v>408.5</v>
      </c>
      <c r="H85" s="562">
        <v>329.1</v>
      </c>
      <c r="I85" s="495">
        <v>68555</v>
      </c>
      <c r="J85" s="497">
        <v>707.35</v>
      </c>
      <c r="K85" s="495">
        <v>123784</v>
      </c>
      <c r="L85" s="497">
        <v>1277.2</v>
      </c>
    </row>
    <row r="86" spans="1:12" ht="6" customHeight="1" x14ac:dyDescent="0.2">
      <c r="B86" s="372"/>
      <c r="C86" s="495"/>
      <c r="D86" s="495"/>
      <c r="E86" s="495"/>
      <c r="F86" s="562"/>
      <c r="G86" s="562"/>
      <c r="H86" s="562"/>
      <c r="I86" s="495"/>
      <c r="J86" s="497"/>
      <c r="K86" s="495"/>
      <c r="L86" s="497"/>
    </row>
    <row r="87" spans="1:12" s="376" customFormat="1" x14ac:dyDescent="0.2">
      <c r="A87" s="373" t="s">
        <v>23</v>
      </c>
      <c r="B87" s="374"/>
      <c r="C87" s="498">
        <v>2207</v>
      </c>
      <c r="D87" s="498">
        <v>29269</v>
      </c>
      <c r="E87" s="498">
        <v>164656</v>
      </c>
      <c r="F87" s="563">
        <v>402.2</v>
      </c>
      <c r="G87" s="563">
        <v>372.1</v>
      </c>
      <c r="H87" s="563">
        <v>337.4</v>
      </c>
      <c r="I87" s="498">
        <v>742768</v>
      </c>
      <c r="J87" s="499">
        <v>781.38</v>
      </c>
      <c r="K87" s="498">
        <v>1370677</v>
      </c>
      <c r="L87" s="499">
        <v>1441.93</v>
      </c>
    </row>
    <row r="88" spans="1:12" s="376" customFormat="1" ht="6" customHeight="1" x14ac:dyDescent="0.2">
      <c r="A88" s="386"/>
      <c r="B88" s="374"/>
      <c r="C88" s="498"/>
      <c r="D88" s="498"/>
      <c r="E88" s="498"/>
      <c r="F88" s="563"/>
      <c r="G88" s="563"/>
      <c r="H88" s="563"/>
      <c r="I88" s="498"/>
      <c r="J88" s="499"/>
      <c r="K88" s="498"/>
      <c r="L88" s="499"/>
    </row>
    <row r="89" spans="1:12" s="376" customFormat="1" x14ac:dyDescent="0.2">
      <c r="A89" s="373" t="s">
        <v>17</v>
      </c>
      <c r="B89" s="374"/>
      <c r="C89" s="498">
        <v>2397</v>
      </c>
      <c r="D89" s="498">
        <v>64808</v>
      </c>
      <c r="E89" s="498">
        <v>363845</v>
      </c>
      <c r="F89" s="563">
        <v>396.9</v>
      </c>
      <c r="G89" s="563">
        <v>454.6</v>
      </c>
      <c r="H89" s="563">
        <v>400.1</v>
      </c>
      <c r="I89" s="498">
        <v>1633086</v>
      </c>
      <c r="J89" s="499">
        <v>905.91</v>
      </c>
      <c r="K89" s="498">
        <v>2881820</v>
      </c>
      <c r="L89" s="499">
        <v>1598.61</v>
      </c>
    </row>
    <row r="90" spans="1:12" x14ac:dyDescent="0.2">
      <c r="A90" s="378" t="s">
        <v>27</v>
      </c>
      <c r="B90" s="362"/>
      <c r="C90" s="362"/>
      <c r="D90" s="362"/>
      <c r="E90" s="362"/>
      <c r="F90" s="362"/>
      <c r="G90" s="362"/>
      <c r="H90" s="362"/>
      <c r="I90" s="362"/>
      <c r="J90" s="362"/>
      <c r="K90" s="362"/>
    </row>
    <row r="91" spans="1:12" ht="16.5" customHeight="1" x14ac:dyDescent="0.2">
      <c r="A91" s="943" t="s">
        <v>626</v>
      </c>
      <c r="B91" s="944"/>
      <c r="C91" s="944"/>
      <c r="D91" s="944"/>
      <c r="E91" s="944"/>
      <c r="F91" s="944"/>
      <c r="G91" s="944"/>
      <c r="H91" s="944"/>
      <c r="I91" s="944"/>
      <c r="J91" s="944"/>
      <c r="K91" s="944"/>
      <c r="L91" s="944"/>
    </row>
    <row r="92" spans="1:12" ht="9.9499999999999993" customHeight="1" x14ac:dyDescent="0.2">
      <c r="A92" s="944"/>
      <c r="B92" s="944"/>
      <c r="C92" s="944"/>
      <c r="D92" s="944"/>
      <c r="E92" s="944"/>
      <c r="F92" s="944"/>
      <c r="G92" s="944"/>
      <c r="H92" s="944"/>
      <c r="I92" s="944"/>
      <c r="J92" s="944"/>
      <c r="K92" s="944"/>
      <c r="L92" s="944"/>
    </row>
    <row r="93" spans="1:12" ht="9.9499999999999993" customHeight="1" x14ac:dyDescent="0.2">
      <c r="A93" s="944"/>
      <c r="B93" s="944"/>
      <c r="C93" s="944"/>
      <c r="D93" s="944"/>
      <c r="E93" s="944"/>
      <c r="F93" s="944"/>
      <c r="G93" s="944"/>
      <c r="H93" s="944"/>
      <c r="I93" s="944"/>
      <c r="J93" s="944"/>
      <c r="K93" s="944"/>
      <c r="L93" s="944"/>
    </row>
    <row r="94" spans="1:12" ht="9.9499999999999993" customHeight="1" x14ac:dyDescent="0.2">
      <c r="A94" s="944"/>
      <c r="B94" s="944"/>
      <c r="C94" s="944"/>
      <c r="D94" s="944"/>
      <c r="E94" s="944"/>
      <c r="F94" s="944"/>
      <c r="G94" s="944"/>
      <c r="H94" s="944"/>
      <c r="I94" s="944"/>
      <c r="J94" s="944"/>
      <c r="K94" s="944"/>
      <c r="L94" s="944"/>
    </row>
    <row r="95" spans="1:12" ht="9.9499999999999993" customHeight="1" x14ac:dyDescent="0.2">
      <c r="A95" s="944"/>
      <c r="B95" s="944"/>
      <c r="C95" s="944"/>
      <c r="D95" s="944"/>
      <c r="E95" s="944"/>
      <c r="F95" s="944"/>
      <c r="G95" s="944"/>
      <c r="H95" s="944"/>
      <c r="I95" s="944"/>
      <c r="J95" s="944"/>
      <c r="K95" s="944"/>
      <c r="L95" s="944"/>
    </row>
    <row r="96" spans="1:12" x14ac:dyDescent="0.2">
      <c r="A96" s="944"/>
      <c r="B96" s="944"/>
      <c r="C96" s="944"/>
      <c r="D96" s="944"/>
      <c r="E96" s="944"/>
      <c r="F96" s="944"/>
      <c r="G96" s="944"/>
      <c r="H96" s="944"/>
      <c r="I96" s="944"/>
      <c r="J96" s="944"/>
      <c r="K96" s="944"/>
      <c r="L96" s="944"/>
    </row>
    <row r="97" spans="1:12" x14ac:dyDescent="0.2">
      <c r="A97" s="509"/>
      <c r="B97" s="509"/>
      <c r="C97" s="509"/>
      <c r="D97" s="509"/>
      <c r="E97" s="509"/>
      <c r="F97" s="509"/>
      <c r="G97" s="509"/>
      <c r="H97" s="509"/>
      <c r="I97" s="509"/>
      <c r="J97" s="509"/>
      <c r="K97" s="509"/>
      <c r="L97" s="509"/>
    </row>
  </sheetData>
  <mergeCells count="18">
    <mergeCell ref="A91:L96"/>
    <mergeCell ref="A53:L53"/>
    <mergeCell ref="A1:L1"/>
    <mergeCell ref="A2:L2"/>
    <mergeCell ref="A4:B11"/>
    <mergeCell ref="C4:E5"/>
    <mergeCell ref="C6:D7"/>
    <mergeCell ref="F6:G7"/>
    <mergeCell ref="I6:I11"/>
    <mergeCell ref="J6:J11"/>
    <mergeCell ref="K6:K11"/>
    <mergeCell ref="L6:L11"/>
    <mergeCell ref="C8:C9"/>
    <mergeCell ref="D8:D9"/>
    <mergeCell ref="F8:F9"/>
    <mergeCell ref="G8:G9"/>
    <mergeCell ref="C10:E11"/>
    <mergeCell ref="F10:H11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&amp;C51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2"/>
  <sheetViews>
    <sheetView showRuler="0" zoomScaleNormal="100" workbookViewId="0">
      <selection activeCell="N1" sqref="N1"/>
    </sheetView>
  </sheetViews>
  <sheetFormatPr baseColWidth="10" defaultColWidth="12" defaultRowHeight="11.25" x14ac:dyDescent="0.2"/>
  <cols>
    <col min="1" max="1" width="1.1640625" style="15" customWidth="1"/>
    <col min="2" max="2" width="10.5" style="15" customWidth="1"/>
    <col min="3" max="3" width="7" style="15" customWidth="1"/>
    <col min="4" max="4" width="0.83203125" style="15" customWidth="1"/>
    <col min="5" max="5" width="3.5" style="15" customWidth="1"/>
    <col min="6" max="6" width="22.5" style="15" customWidth="1"/>
    <col min="7" max="7" width="1" style="15" customWidth="1"/>
    <col min="8" max="13" width="13.5" style="15" customWidth="1"/>
    <col min="14" max="14" width="14.1640625" style="15" bestFit="1" customWidth="1"/>
    <col min="15" max="16384" width="12" style="15"/>
  </cols>
  <sheetData>
    <row r="1" spans="1:15" ht="12" x14ac:dyDescent="0.2">
      <c r="A1" s="703" t="s">
        <v>602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14"/>
    </row>
    <row r="2" spans="1:15" ht="12" x14ac:dyDescent="0.2">
      <c r="A2" s="703" t="s">
        <v>1129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14"/>
    </row>
    <row r="3" spans="1:15" ht="8.25" customHeight="1" x14ac:dyDescent="0.2"/>
    <row r="4" spans="1:15" ht="10.9" customHeight="1" x14ac:dyDescent="0.2">
      <c r="A4" s="34" t="s">
        <v>360</v>
      </c>
      <c r="B4" s="34"/>
      <c r="C4" s="34"/>
      <c r="D4" s="34"/>
      <c r="E4" s="34"/>
      <c r="F4" s="34"/>
      <c r="G4" s="16"/>
      <c r="H4" s="35"/>
      <c r="I4" s="36"/>
      <c r="J4" s="36"/>
      <c r="K4" s="36"/>
      <c r="L4" s="36"/>
      <c r="M4" s="36"/>
    </row>
    <row r="5" spans="1:15" ht="10.9" customHeight="1" x14ac:dyDescent="0.2">
      <c r="A5" s="37"/>
      <c r="B5" s="37" t="s">
        <v>361</v>
      </c>
      <c r="C5" s="37"/>
      <c r="D5" s="37"/>
      <c r="E5" s="37"/>
      <c r="F5" s="37"/>
      <c r="G5" s="644"/>
      <c r="H5" s="38">
        <v>2017</v>
      </c>
      <c r="I5" s="38">
        <v>2018</v>
      </c>
      <c r="J5" s="38">
        <v>2019</v>
      </c>
      <c r="K5" s="38">
        <v>2020</v>
      </c>
      <c r="L5" s="38">
        <v>2021</v>
      </c>
      <c r="M5" s="38">
        <v>2022</v>
      </c>
    </row>
    <row r="6" spans="1:15" ht="10.9" customHeight="1" x14ac:dyDescent="0.2">
      <c r="A6" s="39" t="s">
        <v>362</v>
      </c>
      <c r="B6" s="39"/>
      <c r="C6" s="39"/>
      <c r="D6" s="39"/>
      <c r="E6" s="39"/>
      <c r="F6" s="39"/>
      <c r="G6" s="643"/>
      <c r="H6" s="40"/>
      <c r="I6" s="41"/>
      <c r="J6" s="41"/>
      <c r="K6" s="41"/>
      <c r="L6" s="41"/>
      <c r="M6" s="41"/>
    </row>
    <row r="7" spans="1:15" ht="8.25" customHeight="1" x14ac:dyDescent="0.2">
      <c r="I7" s="42"/>
    </row>
    <row r="8" spans="1:15" ht="9.9499999999999993" customHeight="1" x14ac:dyDescent="0.2">
      <c r="A8" s="43" t="s">
        <v>7</v>
      </c>
      <c r="B8" s="43"/>
      <c r="C8" s="43"/>
      <c r="H8" s="705" t="s">
        <v>30</v>
      </c>
      <c r="I8" s="705"/>
      <c r="J8" s="705"/>
      <c r="K8" s="705"/>
      <c r="L8" s="705"/>
      <c r="M8" s="705"/>
    </row>
    <row r="9" spans="1:15" ht="8.25" customHeight="1" x14ac:dyDescent="0.2">
      <c r="I9" s="44"/>
      <c r="L9" s="14"/>
      <c r="M9" s="657"/>
    </row>
    <row r="10" spans="1:15" ht="10.9" customHeight="1" x14ac:dyDescent="0.2">
      <c r="A10" s="706" t="s">
        <v>363</v>
      </c>
      <c r="B10" s="706"/>
      <c r="C10" s="706"/>
      <c r="D10" s="704" t="s">
        <v>134</v>
      </c>
      <c r="E10" s="704"/>
      <c r="F10" s="704"/>
      <c r="G10" s="644"/>
      <c r="H10" s="533">
        <v>3527757.0639999998</v>
      </c>
      <c r="I10" s="533">
        <v>3700175.7680000002</v>
      </c>
      <c r="J10" s="533">
        <v>3907007.2960000001</v>
      </c>
      <c r="K10" s="533">
        <v>4142892.51</v>
      </c>
      <c r="L10" s="533">
        <v>4236515.4220000003</v>
      </c>
      <c r="M10" s="533">
        <v>4371707.6160000004</v>
      </c>
      <c r="N10" s="47"/>
      <c r="O10" s="656"/>
    </row>
    <row r="11" spans="1:15" ht="6" customHeight="1" x14ac:dyDescent="0.2">
      <c r="G11" s="644"/>
      <c r="H11" s="20"/>
      <c r="I11" s="533"/>
      <c r="J11" s="533"/>
      <c r="K11" s="533"/>
      <c r="L11" s="533"/>
      <c r="M11" s="533"/>
      <c r="N11" s="47"/>
    </row>
    <row r="12" spans="1:15" ht="10.9" customHeight="1" x14ac:dyDescent="0.2">
      <c r="A12" s="48"/>
      <c r="B12" s="15" t="s">
        <v>312</v>
      </c>
      <c r="C12" s="22" t="s">
        <v>364</v>
      </c>
      <c r="D12" s="22"/>
      <c r="E12" s="22"/>
      <c r="F12" s="22"/>
      <c r="G12" s="644"/>
      <c r="H12" s="533">
        <v>454096.46399999998</v>
      </c>
      <c r="I12" s="533">
        <v>488034.31699999998</v>
      </c>
      <c r="J12" s="533">
        <v>503144.34600000002</v>
      </c>
      <c r="K12" s="533">
        <v>526604.71100000001</v>
      </c>
      <c r="L12" s="533">
        <v>531188.90599999996</v>
      </c>
      <c r="M12" s="533">
        <v>563135.22100000002</v>
      </c>
      <c r="N12" s="47"/>
    </row>
    <row r="13" spans="1:15" ht="6" customHeight="1" x14ac:dyDescent="0.2">
      <c r="G13" s="644"/>
      <c r="H13" s="533"/>
      <c r="I13" s="533"/>
      <c r="J13" s="533"/>
      <c r="K13" s="533"/>
      <c r="L13" s="533"/>
      <c r="M13" s="533"/>
      <c r="N13" s="47"/>
    </row>
    <row r="14" spans="1:15" ht="10.9" customHeight="1" x14ac:dyDescent="0.2">
      <c r="C14" s="22" t="s">
        <v>365</v>
      </c>
      <c r="D14" s="22"/>
      <c r="E14" s="22"/>
      <c r="F14" s="22"/>
      <c r="G14" s="644"/>
      <c r="H14" s="533">
        <v>319289.783</v>
      </c>
      <c r="I14" s="533">
        <v>333676.06800000003</v>
      </c>
      <c r="J14" s="533">
        <v>347558.94099999999</v>
      </c>
      <c r="K14" s="533">
        <v>364379.98200000002</v>
      </c>
      <c r="L14" s="534">
        <v>381816.84499999997</v>
      </c>
      <c r="M14" s="655">
        <v>374279.62</v>
      </c>
      <c r="N14" s="47"/>
    </row>
    <row r="15" spans="1:15" ht="6" customHeight="1" x14ac:dyDescent="0.2">
      <c r="G15" s="644"/>
      <c r="H15" s="534"/>
      <c r="I15" s="534"/>
      <c r="J15" s="534"/>
      <c r="K15" s="534"/>
      <c r="L15" s="533"/>
      <c r="M15" s="533"/>
      <c r="N15" s="47"/>
    </row>
    <row r="16" spans="1:15" ht="10.9" customHeight="1" x14ac:dyDescent="0.2">
      <c r="D16" s="26" t="s">
        <v>23</v>
      </c>
      <c r="E16" s="48"/>
      <c r="F16" s="26"/>
      <c r="G16" s="644"/>
      <c r="H16" s="532">
        <v>4301143.3109999998</v>
      </c>
      <c r="I16" s="532">
        <v>4521886.1529999999</v>
      </c>
      <c r="J16" s="532">
        <v>4757710.5829999996</v>
      </c>
      <c r="K16" s="532">
        <v>5033877.2029999997</v>
      </c>
      <c r="L16" s="531">
        <v>5149521.1730000004</v>
      </c>
      <c r="M16" s="531">
        <v>5309122.4570000004</v>
      </c>
      <c r="N16" s="47"/>
    </row>
    <row r="17" spans="1:14" s="31" customFormat="1" ht="10.15" customHeight="1" x14ac:dyDescent="0.2">
      <c r="A17" s="52" t="s">
        <v>134</v>
      </c>
      <c r="B17" s="52" t="s">
        <v>134</v>
      </c>
      <c r="C17" s="52"/>
      <c r="D17" s="52"/>
      <c r="E17" s="52"/>
      <c r="F17" s="52"/>
      <c r="G17" s="52"/>
      <c r="N17" s="47"/>
    </row>
    <row r="18" spans="1:14" ht="10.9" customHeight="1" x14ac:dyDescent="0.2">
      <c r="A18" s="43" t="s">
        <v>7</v>
      </c>
      <c r="B18" s="43"/>
      <c r="C18" s="43"/>
      <c r="D18" s="43"/>
      <c r="E18" s="43"/>
      <c r="F18" s="43"/>
      <c r="H18" s="705" t="s">
        <v>366</v>
      </c>
      <c r="I18" s="705"/>
      <c r="J18" s="705"/>
      <c r="K18" s="705"/>
      <c r="L18" s="705"/>
      <c r="M18" s="705"/>
      <c r="N18" s="47"/>
    </row>
    <row r="19" spans="1:14" ht="8.25" customHeight="1" x14ac:dyDescent="0.2"/>
    <row r="20" spans="1:14" ht="10.9" customHeight="1" x14ac:dyDescent="0.2">
      <c r="A20" s="53" t="s">
        <v>363</v>
      </c>
      <c r="B20" s="53"/>
      <c r="C20" s="53"/>
      <c r="D20" s="704" t="s">
        <v>134</v>
      </c>
      <c r="E20" s="704"/>
      <c r="F20" s="704"/>
      <c r="G20" s="644"/>
      <c r="H20" s="533">
        <v>1213</v>
      </c>
      <c r="I20" s="533">
        <v>1266.6577324754246</v>
      </c>
      <c r="J20" s="533">
        <v>1326.2642244712436</v>
      </c>
      <c r="K20" s="533">
        <v>1402.2512792532505</v>
      </c>
      <c r="L20" s="533">
        <v>1434.2356098771468</v>
      </c>
      <c r="M20" s="533">
        <v>1456.7726183073783</v>
      </c>
    </row>
    <row r="21" spans="1:14" ht="6" customHeight="1" x14ac:dyDescent="0.2">
      <c r="G21" s="644"/>
      <c r="H21" s="533"/>
      <c r="I21" s="533"/>
      <c r="J21" s="533"/>
      <c r="K21" s="533"/>
      <c r="L21" s="533"/>
      <c r="M21" s="533"/>
    </row>
    <row r="22" spans="1:14" ht="10.9" customHeight="1" x14ac:dyDescent="0.2">
      <c r="B22" s="15" t="s">
        <v>312</v>
      </c>
      <c r="C22" s="22" t="s">
        <v>364</v>
      </c>
      <c r="D22" s="22"/>
      <c r="E22" s="22"/>
      <c r="F22" s="22"/>
      <c r="G22" s="644"/>
      <c r="H22" s="533">
        <v>870</v>
      </c>
      <c r="I22" s="533">
        <v>929.91154457354742</v>
      </c>
      <c r="J22" s="533">
        <v>942.2249342691706</v>
      </c>
      <c r="K22" s="533">
        <v>987.56591559068704</v>
      </c>
      <c r="L22" s="533">
        <v>996.9406233636563</v>
      </c>
      <c r="M22" s="533">
        <v>1039.725750019848</v>
      </c>
    </row>
    <row r="23" spans="1:14" ht="6" customHeight="1" x14ac:dyDescent="0.2">
      <c r="G23" s="644"/>
      <c r="H23" s="533"/>
      <c r="I23" s="533"/>
      <c r="J23" s="533"/>
      <c r="K23" s="533"/>
      <c r="L23" s="533"/>
      <c r="M23" s="533"/>
    </row>
    <row r="24" spans="1:14" ht="10.9" customHeight="1" x14ac:dyDescent="0.2">
      <c r="C24" s="22" t="s">
        <v>365</v>
      </c>
      <c r="D24" s="22"/>
      <c r="E24" s="22"/>
      <c r="F24" s="22"/>
      <c r="G24" s="644"/>
      <c r="H24" s="533">
        <v>825</v>
      </c>
      <c r="I24" s="533">
        <v>859.30773509688186</v>
      </c>
      <c r="J24" s="533">
        <v>891.1607766014456</v>
      </c>
      <c r="K24" s="533">
        <v>934.36993748301165</v>
      </c>
      <c r="L24" s="533">
        <v>979.54499858898384</v>
      </c>
      <c r="M24" s="533">
        <v>944.87854506530948</v>
      </c>
    </row>
    <row r="25" spans="1:14" ht="6" customHeight="1" x14ac:dyDescent="0.2">
      <c r="G25" s="644"/>
      <c r="H25" s="534"/>
      <c r="I25" s="534"/>
      <c r="J25" s="533"/>
      <c r="K25" s="533"/>
      <c r="L25" s="533"/>
      <c r="M25" s="533"/>
    </row>
    <row r="26" spans="1:14" ht="10.9" customHeight="1" x14ac:dyDescent="0.2">
      <c r="D26" s="26" t="s">
        <v>23</v>
      </c>
      <c r="E26" s="48"/>
      <c r="F26" s="26"/>
      <c r="G26" s="644"/>
      <c r="H26" s="531">
        <v>1126</v>
      </c>
      <c r="I26" s="531">
        <v>1179.3133920379476</v>
      </c>
      <c r="J26" s="531">
        <v>1229.4216542282868</v>
      </c>
      <c r="K26" s="531">
        <v>1298.1716075671272</v>
      </c>
      <c r="L26" s="531">
        <v>1328.4088652579237</v>
      </c>
      <c r="M26" s="531">
        <v>1347.9422094215661</v>
      </c>
    </row>
    <row r="27" spans="1:14" s="31" customFormat="1" ht="10.15" customHeight="1" x14ac:dyDescent="0.2">
      <c r="A27" s="52" t="s">
        <v>134</v>
      </c>
      <c r="B27" s="52" t="s">
        <v>134</v>
      </c>
      <c r="C27" s="52"/>
      <c r="D27" s="52"/>
      <c r="E27" s="52"/>
      <c r="F27" s="52"/>
      <c r="G27" s="52"/>
    </row>
    <row r="28" spans="1:14" ht="10.9" customHeight="1" x14ac:dyDescent="0.2">
      <c r="A28" s="43" t="s">
        <v>24</v>
      </c>
      <c r="B28" s="43"/>
      <c r="C28" s="43"/>
      <c r="D28" s="43"/>
      <c r="E28" s="43"/>
      <c r="F28" s="43"/>
      <c r="H28" s="705" t="s">
        <v>30</v>
      </c>
      <c r="I28" s="705"/>
      <c r="J28" s="705"/>
      <c r="K28" s="705"/>
      <c r="L28" s="705"/>
      <c r="M28" s="705"/>
      <c r="N28" s="54"/>
    </row>
    <row r="29" spans="1:14" ht="8.25" customHeight="1" x14ac:dyDescent="0.2"/>
    <row r="30" spans="1:14" ht="10.9" customHeight="1" x14ac:dyDescent="0.2">
      <c r="B30" s="53" t="s">
        <v>313</v>
      </c>
      <c r="D30" s="704" t="s">
        <v>134</v>
      </c>
      <c r="E30" s="704"/>
      <c r="F30" s="704"/>
      <c r="G30" s="644"/>
      <c r="H30" s="533">
        <v>35959.623</v>
      </c>
      <c r="I30" s="533">
        <v>38292.504000000001</v>
      </c>
      <c r="J30" s="533">
        <v>41028.758000000002</v>
      </c>
      <c r="K30" s="533">
        <v>42901.216999999997</v>
      </c>
      <c r="L30" s="533">
        <v>44658.171999999999</v>
      </c>
      <c r="M30" s="533">
        <v>46767.76</v>
      </c>
    </row>
    <row r="31" spans="1:14" ht="6" customHeight="1" x14ac:dyDescent="0.2">
      <c r="G31" s="644"/>
      <c r="H31" s="533"/>
      <c r="I31" s="533"/>
      <c r="J31" s="533"/>
      <c r="K31" s="533"/>
      <c r="L31" s="533"/>
      <c r="M31" s="533"/>
    </row>
    <row r="32" spans="1:14" ht="10.9" customHeight="1" x14ac:dyDescent="0.2">
      <c r="B32" s="53" t="s">
        <v>314</v>
      </c>
      <c r="C32" s="22" t="s">
        <v>365</v>
      </c>
      <c r="D32" s="22"/>
      <c r="E32" s="22"/>
      <c r="F32" s="22"/>
      <c r="G32" s="644"/>
      <c r="H32" s="533">
        <v>568251.28899999999</v>
      </c>
      <c r="I32" s="533">
        <v>612945.66</v>
      </c>
      <c r="J32" s="533">
        <v>689295.54299999995</v>
      </c>
      <c r="K32" s="533">
        <v>709872.84600000002</v>
      </c>
      <c r="L32" s="533">
        <v>749230.34</v>
      </c>
      <c r="M32" s="533">
        <v>793928.35400000005</v>
      </c>
    </row>
    <row r="33" spans="1:13" ht="6" customHeight="1" x14ac:dyDescent="0.2">
      <c r="G33" s="644"/>
      <c r="H33" s="533"/>
      <c r="I33" s="533"/>
      <c r="J33" s="533"/>
      <c r="K33" s="533"/>
      <c r="L33" s="533"/>
      <c r="M33" s="533"/>
    </row>
    <row r="34" spans="1:13" ht="10.9" customHeight="1" x14ac:dyDescent="0.2">
      <c r="B34" s="53" t="s">
        <v>315</v>
      </c>
      <c r="C34" s="22" t="s">
        <v>367</v>
      </c>
      <c r="D34" s="22"/>
      <c r="E34" s="22"/>
      <c r="F34" s="22"/>
      <c r="G34" s="644"/>
      <c r="H34" s="533">
        <v>1029883.927</v>
      </c>
      <c r="I34" s="533">
        <v>1062188.3899999999</v>
      </c>
      <c r="J34" s="533">
        <v>1089271.0209999999</v>
      </c>
      <c r="K34" s="533">
        <v>1205778.611</v>
      </c>
      <c r="L34" s="533">
        <v>1253166.236</v>
      </c>
      <c r="M34" s="533">
        <v>1312173.3929999999</v>
      </c>
    </row>
    <row r="35" spans="1:13" ht="6" customHeight="1" x14ac:dyDescent="0.2">
      <c r="G35" s="644"/>
      <c r="H35" s="533"/>
      <c r="I35" s="533"/>
      <c r="J35" s="533"/>
      <c r="K35" s="533"/>
      <c r="L35" s="533"/>
      <c r="M35" s="533"/>
    </row>
    <row r="36" spans="1:13" ht="10.9" customHeight="1" x14ac:dyDescent="0.2">
      <c r="B36" s="15" t="s">
        <v>368</v>
      </c>
      <c r="C36" s="22" t="s">
        <v>369</v>
      </c>
      <c r="D36" s="22"/>
      <c r="E36" s="22"/>
      <c r="F36" s="22"/>
      <c r="G36" s="644"/>
      <c r="H36" s="533">
        <v>948402.15500000003</v>
      </c>
      <c r="I36" s="533">
        <v>999819.16700000002</v>
      </c>
      <c r="J36" s="533">
        <v>1073150.5079999999</v>
      </c>
      <c r="K36" s="533">
        <v>1119814.754</v>
      </c>
      <c r="L36" s="533">
        <v>1164369.273</v>
      </c>
      <c r="M36" s="533">
        <v>1240946.1669999999</v>
      </c>
    </row>
    <row r="37" spans="1:13" ht="6" customHeight="1" x14ac:dyDescent="0.2">
      <c r="G37" s="644"/>
      <c r="H37" s="533"/>
      <c r="I37" s="533"/>
      <c r="J37" s="533"/>
      <c r="K37" s="533"/>
      <c r="L37" s="533"/>
      <c r="M37" s="533"/>
    </row>
    <row r="38" spans="1:13" ht="10.9" customHeight="1" x14ac:dyDescent="0.2">
      <c r="B38" s="15" t="s">
        <v>370</v>
      </c>
      <c r="C38" s="22" t="s">
        <v>371</v>
      </c>
      <c r="D38" s="22"/>
      <c r="E38" s="22"/>
      <c r="F38" s="22"/>
      <c r="G38" s="644"/>
      <c r="H38" s="533">
        <v>603791.152</v>
      </c>
      <c r="I38" s="533">
        <v>642287.64099999995</v>
      </c>
      <c r="J38" s="533">
        <v>671918.973</v>
      </c>
      <c r="K38" s="533">
        <v>717878.00699999998</v>
      </c>
      <c r="L38" s="533">
        <v>749914.80700000003</v>
      </c>
      <c r="M38" s="533">
        <v>790364.94099999999</v>
      </c>
    </row>
    <row r="39" spans="1:13" ht="6" customHeight="1" x14ac:dyDescent="0.2">
      <c r="G39" s="644"/>
      <c r="H39" s="533"/>
      <c r="I39" s="533"/>
      <c r="J39" s="533"/>
      <c r="K39" s="533"/>
      <c r="L39" s="533"/>
      <c r="M39" s="533"/>
    </row>
    <row r="40" spans="1:13" ht="10.9" customHeight="1" x14ac:dyDescent="0.2">
      <c r="B40" s="15" t="s">
        <v>372</v>
      </c>
      <c r="C40" s="22" t="s">
        <v>373</v>
      </c>
      <c r="D40" s="22"/>
      <c r="E40" s="22"/>
      <c r="F40" s="22"/>
      <c r="G40" s="644"/>
      <c r="H40" s="533">
        <v>523536.64399999997</v>
      </c>
      <c r="I40" s="533">
        <v>554236.95400000003</v>
      </c>
      <c r="J40" s="533">
        <v>584988.228</v>
      </c>
      <c r="K40" s="533">
        <v>621132.26599999995</v>
      </c>
      <c r="L40" s="533">
        <v>647714.04099999997</v>
      </c>
      <c r="M40" s="533">
        <v>677242.647</v>
      </c>
    </row>
    <row r="41" spans="1:13" ht="6" customHeight="1" x14ac:dyDescent="0.2">
      <c r="G41" s="644"/>
      <c r="H41" s="533"/>
      <c r="I41" s="533"/>
      <c r="J41" s="533"/>
      <c r="K41" s="533"/>
      <c r="L41" s="533"/>
      <c r="M41" s="533"/>
    </row>
    <row r="42" spans="1:13" ht="10.9" customHeight="1" x14ac:dyDescent="0.2">
      <c r="C42" s="22" t="s">
        <v>374</v>
      </c>
      <c r="D42" s="22"/>
      <c r="E42" s="22"/>
      <c r="F42" s="22"/>
      <c r="G42" s="644"/>
      <c r="H42" s="533">
        <v>30026.687000000002</v>
      </c>
      <c r="I42" s="533">
        <v>31487.79</v>
      </c>
      <c r="J42" s="533">
        <v>31673.964</v>
      </c>
      <c r="K42" s="533">
        <v>35523.771999999997</v>
      </c>
      <c r="L42" s="533">
        <v>36858.423000000003</v>
      </c>
      <c r="M42" s="533">
        <v>36140.430999999997</v>
      </c>
    </row>
    <row r="43" spans="1:13" ht="6" customHeight="1" x14ac:dyDescent="0.2">
      <c r="G43" s="644"/>
      <c r="H43" s="534"/>
      <c r="I43" s="534"/>
      <c r="J43" s="534"/>
      <c r="K43" s="534"/>
      <c r="L43" s="533"/>
      <c r="M43" s="533"/>
    </row>
    <row r="44" spans="1:13" ht="10.9" customHeight="1" x14ac:dyDescent="0.2">
      <c r="E44" s="26" t="s">
        <v>23</v>
      </c>
      <c r="F44" s="26"/>
      <c r="G44" s="644"/>
      <c r="H44" s="532">
        <v>3739851.4769999995</v>
      </c>
      <c r="I44" s="532">
        <v>3941258.1059999997</v>
      </c>
      <c r="J44" s="532">
        <v>4181326.9950000006</v>
      </c>
      <c r="K44" s="532">
        <v>4452901.4730000002</v>
      </c>
      <c r="L44" s="531">
        <v>4645911.2920000004</v>
      </c>
      <c r="M44" s="531">
        <v>4897563.693</v>
      </c>
    </row>
    <row r="45" spans="1:13" s="31" customFormat="1" ht="10.15" customHeight="1" x14ac:dyDescent="0.2">
      <c r="B45" s="52" t="s">
        <v>134</v>
      </c>
      <c r="C45" s="52" t="s">
        <v>134</v>
      </c>
      <c r="D45" s="52"/>
      <c r="E45" s="52"/>
      <c r="F45" s="52"/>
      <c r="G45" s="52"/>
    </row>
    <row r="46" spans="1:13" ht="10.9" customHeight="1" x14ac:dyDescent="0.2">
      <c r="A46" s="43" t="s">
        <v>24</v>
      </c>
      <c r="B46" s="43"/>
      <c r="C46" s="43"/>
      <c r="D46" s="43"/>
      <c r="E46" s="43"/>
      <c r="H46" s="705" t="s">
        <v>366</v>
      </c>
      <c r="I46" s="705"/>
      <c r="J46" s="705"/>
      <c r="K46" s="705"/>
      <c r="L46" s="705"/>
      <c r="M46" s="705"/>
    </row>
    <row r="47" spans="1:13" ht="8.25" customHeight="1" x14ac:dyDescent="0.2">
      <c r="K47" s="14"/>
      <c r="L47" s="14"/>
      <c r="M47" s="14"/>
    </row>
    <row r="48" spans="1:13" ht="10.9" customHeight="1" x14ac:dyDescent="0.2">
      <c r="B48" s="53" t="s">
        <v>313</v>
      </c>
      <c r="D48" s="704" t="s">
        <v>134</v>
      </c>
      <c r="E48" s="704"/>
      <c r="F48" s="704"/>
      <c r="G48" s="644"/>
      <c r="H48" s="533">
        <v>631.114166871424</v>
      </c>
      <c r="I48" s="533">
        <v>667.23303711447988</v>
      </c>
      <c r="J48" s="533">
        <v>697.00934357162271</v>
      </c>
      <c r="K48" s="533">
        <v>731.27905430743533</v>
      </c>
      <c r="L48" s="533">
        <v>752.79692530721638</v>
      </c>
      <c r="M48" s="533">
        <v>775.7905912016455</v>
      </c>
    </row>
    <row r="49" spans="2:13" ht="6" customHeight="1" x14ac:dyDescent="0.2">
      <c r="G49" s="644"/>
      <c r="H49" s="533"/>
      <c r="I49" s="533"/>
      <c r="J49" s="533"/>
      <c r="K49" s="533"/>
      <c r="L49" s="533"/>
      <c r="M49" s="533"/>
    </row>
    <row r="50" spans="2:13" ht="10.9" customHeight="1" x14ac:dyDescent="0.2">
      <c r="B50" s="53" t="s">
        <v>314</v>
      </c>
      <c r="C50" s="22" t="s">
        <v>365</v>
      </c>
      <c r="D50" s="22"/>
      <c r="E50" s="22"/>
      <c r="F50" s="22"/>
      <c r="G50" s="644"/>
      <c r="H50" s="533">
        <v>475.65345303115907</v>
      </c>
      <c r="I50" s="533">
        <v>503.03832539862964</v>
      </c>
      <c r="J50" s="533">
        <v>524.44832366423827</v>
      </c>
      <c r="K50" s="533">
        <v>555.95328685984418</v>
      </c>
      <c r="L50" s="533">
        <v>585.46107099404799</v>
      </c>
      <c r="M50" s="533">
        <v>602.86344518193459</v>
      </c>
    </row>
    <row r="51" spans="2:13" ht="6" customHeight="1" x14ac:dyDescent="0.2">
      <c r="G51" s="644"/>
      <c r="H51" s="533"/>
      <c r="I51" s="533"/>
      <c r="J51" s="533"/>
      <c r="K51" s="533"/>
      <c r="L51" s="533"/>
      <c r="M51" s="533"/>
    </row>
    <row r="52" spans="2:13" ht="10.9" customHeight="1" x14ac:dyDescent="0.2">
      <c r="B52" s="53" t="s">
        <v>315</v>
      </c>
      <c r="C52" s="22" t="s">
        <v>367</v>
      </c>
      <c r="D52" s="22"/>
      <c r="E52" s="22"/>
      <c r="F52" s="22"/>
      <c r="G52" s="644"/>
      <c r="H52" s="533">
        <v>478.5523632463819</v>
      </c>
      <c r="I52" s="533">
        <v>498.45346809525063</v>
      </c>
      <c r="J52" s="533">
        <v>519.98608989463469</v>
      </c>
      <c r="K52" s="533">
        <v>553.39478290641591</v>
      </c>
      <c r="L52" s="533">
        <v>576.216336164067</v>
      </c>
      <c r="M52" s="533">
        <v>592.571879586519</v>
      </c>
    </row>
    <row r="53" spans="2:13" ht="6" customHeight="1" x14ac:dyDescent="0.2">
      <c r="G53" s="644"/>
      <c r="H53" s="533"/>
      <c r="I53" s="533"/>
      <c r="J53" s="533"/>
      <c r="K53" s="533"/>
      <c r="L53" s="533"/>
      <c r="M53" s="533"/>
    </row>
    <row r="54" spans="2:13" ht="10.9" customHeight="1" x14ac:dyDescent="0.2">
      <c r="B54" s="15" t="s">
        <v>368</v>
      </c>
      <c r="C54" s="22" t="s">
        <v>369</v>
      </c>
      <c r="D54" s="22"/>
      <c r="E54" s="22"/>
      <c r="F54" s="22"/>
      <c r="G54" s="644"/>
      <c r="H54" s="533">
        <v>415.12432034708587</v>
      </c>
      <c r="I54" s="533">
        <v>434.08739282071946</v>
      </c>
      <c r="J54" s="533">
        <v>457.5665512464488</v>
      </c>
      <c r="K54" s="533">
        <v>482.58038511975792</v>
      </c>
      <c r="L54" s="533">
        <v>497.89968065845591</v>
      </c>
      <c r="M54" s="533">
        <v>517.66095824409797</v>
      </c>
    </row>
    <row r="55" spans="2:13" ht="6" customHeight="1" x14ac:dyDescent="0.2">
      <c r="G55" s="644"/>
      <c r="H55" s="533"/>
      <c r="I55" s="533"/>
      <c r="J55" s="533"/>
      <c r="K55" s="533"/>
      <c r="L55" s="533"/>
      <c r="M55" s="533"/>
    </row>
    <row r="56" spans="2:13" ht="10.9" customHeight="1" x14ac:dyDescent="0.2">
      <c r="B56" s="15" t="s">
        <v>370</v>
      </c>
      <c r="C56" s="22" t="s">
        <v>371</v>
      </c>
      <c r="D56" s="22"/>
      <c r="E56" s="22"/>
      <c r="F56" s="22"/>
      <c r="G56" s="644"/>
      <c r="H56" s="533">
        <v>375.87770535686496</v>
      </c>
      <c r="I56" s="533">
        <v>397.31925956031137</v>
      </c>
      <c r="J56" s="533">
        <v>418.28823098769016</v>
      </c>
      <c r="K56" s="533">
        <v>446.44349011469575</v>
      </c>
      <c r="L56" s="533">
        <v>459.44018328231948</v>
      </c>
      <c r="M56" s="533">
        <v>486.97388190975676</v>
      </c>
    </row>
    <row r="57" spans="2:13" ht="6" customHeight="1" x14ac:dyDescent="0.2">
      <c r="G57" s="644"/>
      <c r="H57" s="533"/>
      <c r="I57" s="533"/>
      <c r="J57" s="533"/>
      <c r="K57" s="533"/>
      <c r="L57" s="533"/>
      <c r="M57" s="533"/>
    </row>
    <row r="58" spans="2:13" ht="10.9" customHeight="1" x14ac:dyDescent="0.2">
      <c r="B58" s="15" t="s">
        <v>372</v>
      </c>
      <c r="C58" s="22" t="s">
        <v>373</v>
      </c>
      <c r="D58" s="22"/>
      <c r="E58" s="22"/>
      <c r="F58" s="22"/>
      <c r="G58" s="644"/>
      <c r="H58" s="533">
        <v>308.84348070261547</v>
      </c>
      <c r="I58" s="533">
        <v>327.7545954730067</v>
      </c>
      <c r="J58" s="533">
        <v>345.73527138105402</v>
      </c>
      <c r="K58" s="533">
        <v>369.01167872283798</v>
      </c>
      <c r="L58" s="533">
        <v>386.62408800297499</v>
      </c>
      <c r="M58" s="533">
        <v>405.70700537354202</v>
      </c>
    </row>
    <row r="59" spans="2:13" ht="6" customHeight="1" x14ac:dyDescent="0.2">
      <c r="G59" s="644"/>
      <c r="H59" s="533"/>
      <c r="I59" s="533"/>
      <c r="J59" s="533"/>
      <c r="K59" s="533"/>
      <c r="L59" s="533"/>
      <c r="M59" s="533"/>
    </row>
    <row r="60" spans="2:13" ht="10.9" customHeight="1" x14ac:dyDescent="0.2">
      <c r="C60" s="22" t="s">
        <v>374</v>
      </c>
      <c r="D60" s="22"/>
      <c r="E60" s="22"/>
      <c r="F60" s="22"/>
      <c r="G60" s="644"/>
      <c r="H60" s="533">
        <v>245.05979857665187</v>
      </c>
      <c r="I60" s="533">
        <v>252.96273980526365</v>
      </c>
      <c r="J60" s="533">
        <v>273.951201792093</v>
      </c>
      <c r="K60" s="533">
        <v>296.73122447104419</v>
      </c>
      <c r="L60" s="533">
        <v>311.55159501631363</v>
      </c>
      <c r="M60" s="533">
        <v>324.63020084794482</v>
      </c>
    </row>
    <row r="61" spans="2:13" ht="6" customHeight="1" x14ac:dyDescent="0.2">
      <c r="G61" s="644"/>
      <c r="H61" s="533"/>
      <c r="I61" s="533"/>
      <c r="J61" s="533"/>
      <c r="K61" s="533"/>
      <c r="L61" s="533"/>
      <c r="M61" s="533"/>
    </row>
    <row r="62" spans="2:13" ht="10.9" customHeight="1" x14ac:dyDescent="0.2">
      <c r="E62" s="26" t="s">
        <v>23</v>
      </c>
      <c r="F62" s="26"/>
      <c r="G62" s="644"/>
      <c r="H62" s="531">
        <v>410</v>
      </c>
      <c r="I62" s="531">
        <v>431.1083074194886</v>
      </c>
      <c r="J62" s="531">
        <v>453.14617129016267</v>
      </c>
      <c r="K62" s="531">
        <v>481.61270311083479</v>
      </c>
      <c r="L62" s="531">
        <v>500.72980035092712</v>
      </c>
      <c r="M62" s="531">
        <v>521.43722658838522</v>
      </c>
    </row>
    <row r="63" spans="2:13" ht="10.15" customHeight="1" x14ac:dyDescent="0.2">
      <c r="H63" s="47"/>
      <c r="K63" s="14"/>
      <c r="L63" s="14"/>
      <c r="M63" s="14"/>
    </row>
    <row r="64" spans="2:13" ht="10.9" customHeight="1" x14ac:dyDescent="0.2">
      <c r="H64" s="705" t="s">
        <v>30</v>
      </c>
      <c r="I64" s="705"/>
      <c r="J64" s="705"/>
      <c r="K64" s="705"/>
      <c r="L64" s="705"/>
      <c r="M64" s="705"/>
    </row>
    <row r="65" spans="1:13" s="31" customFormat="1" ht="8.25" customHeight="1" x14ac:dyDescent="0.2">
      <c r="A65" s="55"/>
      <c r="B65" s="52" t="s">
        <v>134</v>
      </c>
      <c r="C65" s="52"/>
      <c r="D65" s="52"/>
      <c r="E65" s="52"/>
      <c r="F65" s="52"/>
      <c r="G65" s="52"/>
      <c r="H65" s="47"/>
    </row>
    <row r="66" spans="1:13" ht="10.9" customHeight="1" x14ac:dyDescent="0.2">
      <c r="A66" s="22" t="s">
        <v>183</v>
      </c>
      <c r="B66" s="22"/>
      <c r="C66" s="22"/>
      <c r="D66" s="22"/>
      <c r="E66" s="22"/>
      <c r="F66" s="22"/>
      <c r="G66" s="644"/>
      <c r="H66" s="533">
        <v>1429645.5009999999</v>
      </c>
      <c r="I66" s="533">
        <v>1530774.632</v>
      </c>
      <c r="J66" s="533">
        <v>1583012.227</v>
      </c>
      <c r="K66" s="533">
        <v>1698423.9129999999</v>
      </c>
      <c r="L66" s="533">
        <v>1766803.865</v>
      </c>
      <c r="M66" s="533">
        <v>1900978.622</v>
      </c>
    </row>
    <row r="67" spans="1:13" ht="6" customHeight="1" x14ac:dyDescent="0.2">
      <c r="G67" s="644"/>
      <c r="H67" s="533"/>
      <c r="I67" s="533"/>
      <c r="J67" s="533"/>
      <c r="K67" s="533"/>
      <c r="L67" s="533"/>
      <c r="M67" s="533"/>
    </row>
    <row r="68" spans="1:13" ht="10.9" customHeight="1" x14ac:dyDescent="0.2">
      <c r="A68" s="22" t="s">
        <v>185</v>
      </c>
      <c r="B68" s="22"/>
      <c r="C68" s="22"/>
      <c r="D68" s="22"/>
      <c r="E68" s="22"/>
      <c r="F68" s="22"/>
      <c r="G68" s="644"/>
      <c r="H68" s="533">
        <v>240373.057</v>
      </c>
      <c r="I68" s="533">
        <v>263075.01</v>
      </c>
      <c r="J68" s="533">
        <v>280721.74699999997</v>
      </c>
      <c r="K68" s="533">
        <v>317716.86599999998</v>
      </c>
      <c r="L68" s="533">
        <v>322250.98599999998</v>
      </c>
      <c r="M68" s="533">
        <v>326433.685</v>
      </c>
    </row>
    <row r="69" spans="1:13" ht="12" customHeight="1" x14ac:dyDescent="0.2">
      <c r="G69" s="644"/>
      <c r="H69" s="534"/>
      <c r="I69" s="534"/>
      <c r="J69" s="533"/>
      <c r="K69" s="533"/>
      <c r="L69" s="533"/>
      <c r="M69" s="533"/>
    </row>
    <row r="70" spans="1:13" s="43" customFormat="1" ht="10.9" customHeight="1" x14ac:dyDescent="0.2">
      <c r="A70" s="26" t="s">
        <v>375</v>
      </c>
      <c r="B70" s="26"/>
      <c r="C70" s="26"/>
      <c r="D70" s="26"/>
      <c r="E70" s="26"/>
      <c r="F70" s="26"/>
      <c r="G70" s="27"/>
      <c r="H70" s="531">
        <v>9983800.284</v>
      </c>
      <c r="I70" s="531">
        <v>10543694.937000001</v>
      </c>
      <c r="J70" s="531">
        <v>11108318.658</v>
      </c>
      <c r="K70" s="531">
        <v>11827519.494999999</v>
      </c>
      <c r="L70" s="531">
        <v>12224363.081</v>
      </c>
      <c r="M70" s="531">
        <v>12788738.513</v>
      </c>
    </row>
    <row r="71" spans="1:13" ht="10.9" customHeight="1" x14ac:dyDescent="0.2">
      <c r="A71" s="22" t="s">
        <v>376</v>
      </c>
      <c r="B71" s="22"/>
      <c r="C71" s="22"/>
      <c r="D71" s="22"/>
      <c r="E71" s="22"/>
      <c r="F71" s="22"/>
      <c r="G71" s="644"/>
      <c r="H71" s="533">
        <v>272786.93800000002</v>
      </c>
      <c r="I71" s="533">
        <v>286701.03600000002</v>
      </c>
      <c r="J71" s="533">
        <v>305547.10600000003</v>
      </c>
      <c r="K71" s="533">
        <v>324600.03999999998</v>
      </c>
      <c r="L71" s="533">
        <v>339875.76500000001</v>
      </c>
      <c r="M71" s="533">
        <v>354640.05599999998</v>
      </c>
    </row>
    <row r="72" spans="1:13" ht="10.15" customHeight="1" x14ac:dyDescent="0.2">
      <c r="A72" s="22"/>
      <c r="B72" s="22"/>
      <c r="C72" s="22"/>
      <c r="D72" s="22"/>
      <c r="E72" s="22"/>
      <c r="F72" s="22"/>
      <c r="G72" s="14"/>
    </row>
    <row r="73" spans="1:13" ht="10.9" customHeight="1" x14ac:dyDescent="0.2">
      <c r="A73" s="14"/>
      <c r="H73" s="705" t="s">
        <v>366</v>
      </c>
      <c r="I73" s="705"/>
      <c r="J73" s="705"/>
      <c r="K73" s="705"/>
      <c r="L73" s="705"/>
      <c r="M73" s="705"/>
    </row>
    <row r="74" spans="1:13" s="31" customFormat="1" ht="8.25" customHeight="1" x14ac:dyDescent="0.2">
      <c r="A74" s="15"/>
      <c r="B74" s="15" t="s">
        <v>134</v>
      </c>
      <c r="C74" s="15"/>
      <c r="D74" s="15"/>
      <c r="E74" s="15"/>
      <c r="F74" s="15"/>
      <c r="G74" s="15"/>
    </row>
    <row r="75" spans="1:13" ht="10.9" customHeight="1" x14ac:dyDescent="0.2">
      <c r="A75" s="57" t="s">
        <v>183</v>
      </c>
      <c r="B75" s="22"/>
      <c r="C75" s="22"/>
      <c r="D75" s="22"/>
      <c r="E75" s="22"/>
      <c r="F75" s="22"/>
      <c r="G75" s="644"/>
      <c r="H75" s="533">
        <v>156.89034069777765</v>
      </c>
      <c r="I75" s="533">
        <v>167.44137097683665</v>
      </c>
      <c r="J75" s="533">
        <v>171.55700346525131</v>
      </c>
      <c r="K75" s="533">
        <v>183.69652612522813</v>
      </c>
      <c r="L75" s="533">
        <v>190.42364155856473</v>
      </c>
      <c r="M75" s="533">
        <v>202.39471757687465</v>
      </c>
    </row>
    <row r="76" spans="1:13" ht="6" customHeight="1" x14ac:dyDescent="0.2">
      <c r="G76" s="644"/>
      <c r="H76" s="533"/>
      <c r="I76" s="533"/>
      <c r="J76" s="533"/>
      <c r="K76" s="533"/>
      <c r="L76" s="533"/>
      <c r="M76" s="533"/>
    </row>
    <row r="77" spans="1:13" ht="10.9" customHeight="1" x14ac:dyDescent="0.2">
      <c r="A77" s="22" t="s">
        <v>185</v>
      </c>
      <c r="B77" s="22"/>
      <c r="C77" s="22"/>
      <c r="D77" s="22"/>
      <c r="E77" s="22"/>
      <c r="F77" s="22"/>
      <c r="G77" s="644"/>
      <c r="H77" s="533">
        <v>18.589257267423989</v>
      </c>
      <c r="I77" s="533">
        <v>20.273200975517959</v>
      </c>
      <c r="J77" s="533">
        <v>21.433718972953155</v>
      </c>
      <c r="K77" s="533">
        <v>24.209801195277382</v>
      </c>
      <c r="L77" s="533">
        <v>24.496952048759923</v>
      </c>
      <c r="M77" s="533">
        <v>24.486592985930137</v>
      </c>
    </row>
    <row r="78" spans="1:13" ht="10.15" customHeight="1" x14ac:dyDescent="0.2">
      <c r="G78" s="644"/>
      <c r="H78" s="533"/>
      <c r="I78" s="533"/>
      <c r="J78" s="533"/>
      <c r="K78" s="533"/>
      <c r="L78" s="533"/>
      <c r="M78" s="533"/>
    </row>
    <row r="79" spans="1:13" s="43" customFormat="1" ht="10.9" customHeight="1" x14ac:dyDescent="0.2">
      <c r="A79" s="26" t="s">
        <v>375</v>
      </c>
      <c r="B79" s="26"/>
      <c r="C79" s="26"/>
      <c r="D79" s="26"/>
      <c r="E79" s="26"/>
      <c r="F79" s="26"/>
      <c r="G79" s="27"/>
      <c r="H79" s="531">
        <v>772.09748173172613</v>
      </c>
      <c r="I79" s="531">
        <v>812.52281044236076</v>
      </c>
      <c r="J79" s="531">
        <v>848.14440962275762</v>
      </c>
      <c r="K79" s="531">
        <v>901.24864698626834</v>
      </c>
      <c r="L79" s="531">
        <v>929.27453826902524</v>
      </c>
      <c r="M79" s="531">
        <v>959.31470666490941</v>
      </c>
    </row>
    <row r="80" spans="1:13" ht="10.9" customHeight="1" x14ac:dyDescent="0.2">
      <c r="A80" s="22" t="s">
        <v>376</v>
      </c>
      <c r="B80" s="22"/>
      <c r="C80" s="22"/>
      <c r="D80" s="22"/>
      <c r="E80" s="22"/>
      <c r="F80" s="22"/>
      <c r="G80" s="644"/>
      <c r="H80" s="533">
        <v>135.45261513527041</v>
      </c>
      <c r="I80" s="533">
        <v>142.00424673879289</v>
      </c>
      <c r="J80" s="533">
        <v>150.06303935170973</v>
      </c>
      <c r="K80" s="533">
        <v>158.89583561772585</v>
      </c>
      <c r="L80" s="533">
        <v>165.96671395191555</v>
      </c>
      <c r="M80" s="533">
        <v>171.14800313687638</v>
      </c>
    </row>
    <row r="81" spans="1:7" ht="10.15" customHeight="1" x14ac:dyDescent="0.2">
      <c r="A81" s="32" t="s">
        <v>27</v>
      </c>
      <c r="B81" s="32"/>
      <c r="C81" s="32"/>
      <c r="D81" s="32"/>
      <c r="E81" s="32"/>
      <c r="F81" s="32"/>
      <c r="G81" s="14"/>
    </row>
    <row r="82" spans="1:7" x14ac:dyDescent="0.2">
      <c r="A82" s="15" t="s">
        <v>601</v>
      </c>
    </row>
  </sheetData>
  <mergeCells count="13">
    <mergeCell ref="A1:L1"/>
    <mergeCell ref="A2:L2"/>
    <mergeCell ref="D10:F10"/>
    <mergeCell ref="D20:F20"/>
    <mergeCell ref="H18:M18"/>
    <mergeCell ref="A10:C10"/>
    <mergeCell ref="H8:M8"/>
    <mergeCell ref="H28:M28"/>
    <mergeCell ref="H64:M64"/>
    <mergeCell ref="H73:M73"/>
    <mergeCell ref="D48:F48"/>
    <mergeCell ref="H46:M46"/>
    <mergeCell ref="D30:F30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&amp;C8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94"/>
  <sheetViews>
    <sheetView zoomScaleNormal="100" workbookViewId="0">
      <selection activeCell="N1" sqref="N1"/>
    </sheetView>
  </sheetViews>
  <sheetFormatPr baseColWidth="10" defaultColWidth="12" defaultRowHeight="11.25" x14ac:dyDescent="0.2"/>
  <cols>
    <col min="1" max="1" width="27.6640625" style="355" customWidth="1"/>
    <col min="2" max="2" width="0.83203125" style="355" customWidth="1"/>
    <col min="3" max="8" width="9.83203125" style="355" customWidth="1"/>
    <col min="9" max="9" width="10.83203125" style="355" customWidth="1"/>
    <col min="10" max="10" width="9.83203125" style="355" customWidth="1"/>
    <col min="11" max="11" width="10.5" style="355" customWidth="1"/>
    <col min="12" max="12" width="9.33203125" style="355" customWidth="1"/>
    <col min="13" max="13" width="0.33203125" style="355" customWidth="1"/>
    <col min="14" max="16384" width="12" style="355"/>
  </cols>
  <sheetData>
    <row r="1" spans="1:12" ht="12" x14ac:dyDescent="0.2">
      <c r="A1" s="928" t="s">
        <v>1069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</row>
    <row r="2" spans="1:12" ht="12" x14ac:dyDescent="0.2">
      <c r="A2" s="928" t="s">
        <v>1152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</row>
    <row r="3" spans="1:12" ht="6" customHeight="1" x14ac:dyDescent="0.2"/>
    <row r="4" spans="1:12" x14ac:dyDescent="0.2">
      <c r="A4" s="929" t="s">
        <v>0</v>
      </c>
      <c r="B4" s="930"/>
      <c r="C4" s="935" t="s">
        <v>619</v>
      </c>
      <c r="D4" s="929"/>
      <c r="E4" s="930"/>
      <c r="F4" s="356" t="s">
        <v>148</v>
      </c>
      <c r="G4" s="356"/>
      <c r="H4" s="357"/>
      <c r="I4" s="356" t="s">
        <v>149</v>
      </c>
      <c r="J4" s="357"/>
      <c r="K4" s="356" t="s">
        <v>150</v>
      </c>
      <c r="L4" s="356"/>
    </row>
    <row r="5" spans="1:12" x14ac:dyDescent="0.2">
      <c r="A5" s="931"/>
      <c r="B5" s="932"/>
      <c r="C5" s="936"/>
      <c r="D5" s="933"/>
      <c r="E5" s="934"/>
      <c r="F5" s="358" t="s">
        <v>620</v>
      </c>
      <c r="G5" s="358"/>
      <c r="H5" s="359"/>
      <c r="I5" s="358" t="s">
        <v>621</v>
      </c>
      <c r="J5" s="359"/>
      <c r="K5" s="358" t="s">
        <v>622</v>
      </c>
      <c r="L5" s="358"/>
    </row>
    <row r="6" spans="1:12" x14ac:dyDescent="0.2">
      <c r="A6" s="931"/>
      <c r="B6" s="932"/>
      <c r="C6" s="935" t="s">
        <v>28</v>
      </c>
      <c r="D6" s="930"/>
      <c r="E6" s="360"/>
      <c r="F6" s="935" t="s">
        <v>28</v>
      </c>
      <c r="G6" s="930"/>
      <c r="H6" s="360"/>
      <c r="I6" s="937" t="s">
        <v>30</v>
      </c>
      <c r="J6" s="940" t="s">
        <v>151</v>
      </c>
      <c r="K6" s="937" t="s">
        <v>30</v>
      </c>
      <c r="L6" s="941" t="s">
        <v>151</v>
      </c>
    </row>
    <row r="7" spans="1:12" x14ac:dyDescent="0.2">
      <c r="A7" s="931"/>
      <c r="B7" s="932"/>
      <c r="C7" s="936"/>
      <c r="D7" s="934"/>
      <c r="E7" s="360" t="s">
        <v>152</v>
      </c>
      <c r="F7" s="936"/>
      <c r="G7" s="934"/>
      <c r="H7" s="360" t="s">
        <v>152</v>
      </c>
      <c r="I7" s="938"/>
      <c r="J7" s="938"/>
      <c r="K7" s="938"/>
      <c r="L7" s="942"/>
    </row>
    <row r="8" spans="1:12" x14ac:dyDescent="0.2">
      <c r="A8" s="931"/>
      <c r="B8" s="932"/>
      <c r="C8" s="937" t="s">
        <v>1</v>
      </c>
      <c r="D8" s="937" t="s">
        <v>2</v>
      </c>
      <c r="E8" s="360" t="s">
        <v>153</v>
      </c>
      <c r="F8" s="937" t="s">
        <v>1</v>
      </c>
      <c r="G8" s="937" t="s">
        <v>2</v>
      </c>
      <c r="H8" s="360" t="s">
        <v>153</v>
      </c>
      <c r="I8" s="938"/>
      <c r="J8" s="938"/>
      <c r="K8" s="938"/>
      <c r="L8" s="942"/>
    </row>
    <row r="9" spans="1:12" x14ac:dyDescent="0.2">
      <c r="A9" s="931"/>
      <c r="B9" s="932"/>
      <c r="C9" s="939"/>
      <c r="D9" s="939"/>
      <c r="E9" s="361"/>
      <c r="F9" s="939"/>
      <c r="G9" s="939"/>
      <c r="H9" s="361"/>
      <c r="I9" s="938"/>
      <c r="J9" s="938"/>
      <c r="K9" s="938"/>
      <c r="L9" s="942"/>
    </row>
    <row r="10" spans="1:12" x14ac:dyDescent="0.2">
      <c r="A10" s="931"/>
      <c r="B10" s="932"/>
      <c r="C10" s="935" t="s">
        <v>30</v>
      </c>
      <c r="D10" s="929"/>
      <c r="E10" s="930"/>
      <c r="F10" s="935" t="s">
        <v>154</v>
      </c>
      <c r="G10" s="929"/>
      <c r="H10" s="930"/>
      <c r="I10" s="938"/>
      <c r="J10" s="938"/>
      <c r="K10" s="938"/>
      <c r="L10" s="942"/>
    </row>
    <row r="11" spans="1:12" x14ac:dyDescent="0.2">
      <c r="A11" s="933"/>
      <c r="B11" s="934"/>
      <c r="C11" s="936"/>
      <c r="D11" s="933"/>
      <c r="E11" s="934"/>
      <c r="F11" s="936"/>
      <c r="G11" s="933"/>
      <c r="H11" s="934"/>
      <c r="I11" s="939"/>
      <c r="J11" s="939"/>
      <c r="K11" s="939"/>
      <c r="L11" s="936"/>
    </row>
    <row r="12" spans="1:12" ht="11.1" customHeight="1" x14ac:dyDescent="0.2">
      <c r="A12" s="362"/>
      <c r="B12" s="362"/>
      <c r="C12" s="362"/>
      <c r="D12" s="363"/>
      <c r="E12" s="362"/>
      <c r="F12" s="362"/>
      <c r="G12" s="363"/>
      <c r="H12" s="362"/>
      <c r="I12" s="362"/>
      <c r="J12" s="362"/>
      <c r="K12" s="362"/>
      <c r="L12" s="362"/>
    </row>
    <row r="13" spans="1:12" x14ac:dyDescent="0.2">
      <c r="A13" s="945" t="s">
        <v>124</v>
      </c>
      <c r="B13" s="945"/>
      <c r="C13" s="945"/>
      <c r="D13" s="945"/>
      <c r="E13" s="945"/>
      <c r="F13" s="945"/>
      <c r="G13" s="945"/>
      <c r="H13" s="945"/>
      <c r="I13" s="945"/>
      <c r="J13" s="945"/>
      <c r="K13" s="945"/>
      <c r="L13" s="945"/>
    </row>
    <row r="14" spans="1:12" ht="9" customHeight="1" x14ac:dyDescent="0.2">
      <c r="A14" s="368"/>
      <c r="B14" s="367"/>
      <c r="C14" s="367"/>
      <c r="D14" s="367"/>
      <c r="E14" s="367"/>
      <c r="F14" s="367"/>
      <c r="G14" s="367"/>
      <c r="H14" s="367"/>
      <c r="I14" s="367"/>
      <c r="J14" s="367"/>
    </row>
    <row r="15" spans="1:12" x14ac:dyDescent="0.2">
      <c r="A15" s="369" t="s">
        <v>7</v>
      </c>
      <c r="B15" s="367"/>
      <c r="C15" s="379"/>
      <c r="D15" s="369"/>
      <c r="E15" s="369"/>
      <c r="F15" s="390"/>
      <c r="G15" s="369"/>
      <c r="H15" s="369"/>
      <c r="I15" s="369"/>
      <c r="J15" s="369"/>
    </row>
    <row r="16" spans="1:12" ht="6" customHeight="1" x14ac:dyDescent="0.2">
      <c r="C16" s="380"/>
      <c r="D16" s="370"/>
      <c r="E16" s="370"/>
      <c r="F16" s="370"/>
      <c r="G16" s="370"/>
      <c r="H16" s="370"/>
      <c r="I16" s="370"/>
      <c r="J16" s="370"/>
    </row>
    <row r="17" spans="1:12" x14ac:dyDescent="0.2">
      <c r="A17" s="371" t="s">
        <v>163</v>
      </c>
      <c r="B17" s="372"/>
      <c r="C17" s="495">
        <v>10</v>
      </c>
      <c r="D17" s="495">
        <v>3424</v>
      </c>
      <c r="E17" s="495">
        <v>15369</v>
      </c>
      <c r="F17" s="562">
        <v>200</v>
      </c>
      <c r="G17" s="562">
        <v>400</v>
      </c>
      <c r="H17" s="562">
        <v>400</v>
      </c>
      <c r="I17" s="495">
        <v>71388</v>
      </c>
      <c r="J17" s="497">
        <v>989.39</v>
      </c>
      <c r="K17" s="495">
        <v>122533</v>
      </c>
      <c r="L17" s="497">
        <v>1698.23</v>
      </c>
    </row>
    <row r="18" spans="1:12" ht="8.25" customHeight="1" x14ac:dyDescent="0.2">
      <c r="B18" s="372"/>
      <c r="C18" s="495"/>
      <c r="D18" s="495"/>
      <c r="E18" s="495"/>
      <c r="F18" s="562"/>
      <c r="G18" s="562"/>
      <c r="H18" s="562"/>
      <c r="I18" s="495"/>
      <c r="J18" s="497"/>
      <c r="K18" s="495"/>
      <c r="L18" s="497"/>
    </row>
    <row r="19" spans="1:12" x14ac:dyDescent="0.2">
      <c r="A19" s="371" t="s">
        <v>164</v>
      </c>
      <c r="B19" s="372"/>
      <c r="C19" s="495">
        <v>6</v>
      </c>
      <c r="D19" s="495">
        <v>3009</v>
      </c>
      <c r="E19" s="495">
        <v>14497</v>
      </c>
      <c r="F19" s="562">
        <v>385</v>
      </c>
      <c r="G19" s="562">
        <v>385</v>
      </c>
      <c r="H19" s="562">
        <v>370</v>
      </c>
      <c r="I19" s="495">
        <v>66447</v>
      </c>
      <c r="J19" s="497">
        <v>1220.51</v>
      </c>
      <c r="K19" s="495">
        <v>102436</v>
      </c>
      <c r="L19" s="497">
        <v>1881.57</v>
      </c>
    </row>
    <row r="20" spans="1:12" ht="8.25" customHeight="1" x14ac:dyDescent="0.2">
      <c r="A20" s="371"/>
      <c r="B20" s="372"/>
      <c r="C20" s="495"/>
      <c r="D20" s="495"/>
      <c r="E20" s="495"/>
      <c r="F20" s="562"/>
      <c r="G20" s="562"/>
      <c r="H20" s="562"/>
      <c r="I20" s="495"/>
      <c r="J20" s="497"/>
      <c r="K20" s="495"/>
      <c r="L20" s="497"/>
    </row>
    <row r="21" spans="1:12" x14ac:dyDescent="0.2">
      <c r="A21" s="371" t="s">
        <v>165</v>
      </c>
      <c r="B21" s="372"/>
      <c r="C21" s="495">
        <v>25</v>
      </c>
      <c r="D21" s="495">
        <v>5161</v>
      </c>
      <c r="E21" s="495">
        <v>26212</v>
      </c>
      <c r="F21" s="562">
        <v>340</v>
      </c>
      <c r="G21" s="562">
        <v>475</v>
      </c>
      <c r="H21" s="562">
        <v>420</v>
      </c>
      <c r="I21" s="495">
        <v>119080</v>
      </c>
      <c r="J21" s="497">
        <v>931.57</v>
      </c>
      <c r="K21" s="495">
        <v>212825</v>
      </c>
      <c r="L21" s="497">
        <v>1664.94</v>
      </c>
    </row>
    <row r="22" spans="1:12" ht="6" customHeight="1" x14ac:dyDescent="0.2">
      <c r="A22" s="371"/>
      <c r="B22" s="372"/>
      <c r="C22" s="495"/>
      <c r="D22" s="495"/>
      <c r="E22" s="495"/>
      <c r="F22" s="562"/>
      <c r="G22" s="562"/>
      <c r="H22" s="562"/>
      <c r="I22" s="495"/>
      <c r="J22" s="497"/>
      <c r="K22" s="495"/>
      <c r="L22" s="497"/>
    </row>
    <row r="23" spans="1:12" s="376" customFormat="1" x14ac:dyDescent="0.2">
      <c r="A23" s="373" t="s">
        <v>23</v>
      </c>
      <c r="B23" s="374"/>
      <c r="C23" s="498">
        <v>41</v>
      </c>
      <c r="D23" s="498">
        <v>11594</v>
      </c>
      <c r="E23" s="498">
        <v>56078</v>
      </c>
      <c r="F23" s="563">
        <v>313</v>
      </c>
      <c r="G23" s="563">
        <v>429.5</v>
      </c>
      <c r="H23" s="563">
        <v>401.6</v>
      </c>
      <c r="I23" s="498">
        <v>256915</v>
      </c>
      <c r="J23" s="499">
        <v>1009.8</v>
      </c>
      <c r="K23" s="498">
        <v>437794</v>
      </c>
      <c r="L23" s="499">
        <v>1720.73</v>
      </c>
    </row>
    <row r="24" spans="1:12" ht="9" customHeight="1" x14ac:dyDescent="0.2">
      <c r="A24" s="377"/>
      <c r="B24" s="372"/>
      <c r="C24" s="495"/>
      <c r="D24" s="495"/>
      <c r="E24" s="495"/>
      <c r="F24" s="562"/>
      <c r="G24" s="562"/>
      <c r="H24" s="562"/>
      <c r="I24" s="495"/>
      <c r="J24" s="497"/>
      <c r="K24" s="495"/>
      <c r="L24" s="497"/>
    </row>
    <row r="25" spans="1:12" x14ac:dyDescent="0.2">
      <c r="A25" s="376" t="s">
        <v>162</v>
      </c>
      <c r="B25" s="372"/>
      <c r="C25" s="495"/>
      <c r="D25" s="495"/>
      <c r="E25" s="495"/>
      <c r="F25" s="562"/>
      <c r="G25" s="562"/>
      <c r="H25" s="562"/>
      <c r="I25" s="495"/>
      <c r="J25" s="497"/>
      <c r="K25" s="495"/>
      <c r="L25" s="497"/>
    </row>
    <row r="26" spans="1:12" ht="6" customHeight="1" x14ac:dyDescent="0.2">
      <c r="B26" s="372"/>
      <c r="C26" s="495"/>
      <c r="D26" s="495"/>
      <c r="E26" s="495"/>
      <c r="F26" s="562"/>
      <c r="G26" s="562"/>
      <c r="H26" s="562"/>
      <c r="I26" s="495"/>
      <c r="J26" s="497"/>
      <c r="K26" s="495"/>
      <c r="L26" s="497"/>
    </row>
    <row r="27" spans="1:12" x14ac:dyDescent="0.2">
      <c r="A27" s="371" t="s">
        <v>163</v>
      </c>
      <c r="B27" s="372"/>
      <c r="C27" s="495">
        <v>103</v>
      </c>
      <c r="D27" s="495">
        <v>6190</v>
      </c>
      <c r="E27" s="495">
        <v>28896</v>
      </c>
      <c r="F27" s="562">
        <v>328.8</v>
      </c>
      <c r="G27" s="562">
        <v>331.1</v>
      </c>
      <c r="H27" s="562">
        <v>344.7</v>
      </c>
      <c r="I27" s="495">
        <v>133531</v>
      </c>
      <c r="J27" s="497">
        <v>754.07</v>
      </c>
      <c r="K27" s="495">
        <v>253141</v>
      </c>
      <c r="L27" s="497">
        <v>1429.53</v>
      </c>
    </row>
    <row r="28" spans="1:12" ht="8.25" customHeight="1" x14ac:dyDescent="0.2">
      <c r="B28" s="372"/>
      <c r="C28" s="495"/>
      <c r="D28" s="495"/>
      <c r="E28" s="495"/>
      <c r="F28" s="562"/>
      <c r="G28" s="562"/>
      <c r="H28" s="562"/>
      <c r="I28" s="495"/>
      <c r="J28" s="497"/>
      <c r="K28" s="495"/>
      <c r="L28" s="497"/>
    </row>
    <row r="29" spans="1:12" x14ac:dyDescent="0.2">
      <c r="A29" s="371" t="s">
        <v>166</v>
      </c>
      <c r="B29" s="372"/>
      <c r="C29" s="495">
        <v>227</v>
      </c>
      <c r="D29" s="495">
        <v>3719</v>
      </c>
      <c r="E29" s="495">
        <v>13529</v>
      </c>
      <c r="F29" s="562">
        <v>344.6</v>
      </c>
      <c r="G29" s="562">
        <v>355.9</v>
      </c>
      <c r="H29" s="562">
        <v>358.9</v>
      </c>
      <c r="I29" s="495">
        <v>66409</v>
      </c>
      <c r="J29" s="497">
        <v>634.89</v>
      </c>
      <c r="K29" s="495">
        <v>123523</v>
      </c>
      <c r="L29" s="497">
        <v>1180.92</v>
      </c>
    </row>
    <row r="30" spans="1:12" ht="8.25" customHeight="1" x14ac:dyDescent="0.2">
      <c r="B30" s="372"/>
      <c r="C30" s="495"/>
      <c r="D30" s="495"/>
      <c r="E30" s="495"/>
      <c r="F30" s="562"/>
      <c r="G30" s="562"/>
      <c r="H30" s="562"/>
      <c r="I30" s="495"/>
      <c r="J30" s="497"/>
      <c r="K30" s="495"/>
      <c r="L30" s="497"/>
    </row>
    <row r="31" spans="1:12" x14ac:dyDescent="0.2">
      <c r="A31" s="371" t="s">
        <v>129</v>
      </c>
      <c r="B31" s="372"/>
      <c r="C31" s="495">
        <v>211</v>
      </c>
      <c r="D31" s="495">
        <v>2222</v>
      </c>
      <c r="E31" s="495">
        <v>10848</v>
      </c>
      <c r="F31" s="562">
        <v>396.9</v>
      </c>
      <c r="G31" s="562">
        <v>372.2</v>
      </c>
      <c r="H31" s="562">
        <v>360.2</v>
      </c>
      <c r="I31" s="495">
        <v>50330</v>
      </c>
      <c r="J31" s="497">
        <v>626.47</v>
      </c>
      <c r="K31" s="495">
        <v>98315</v>
      </c>
      <c r="L31" s="497">
        <v>1223.74</v>
      </c>
    </row>
    <row r="32" spans="1:12" ht="8.25" customHeight="1" x14ac:dyDescent="0.2">
      <c r="B32" s="372"/>
      <c r="C32" s="495"/>
      <c r="D32" s="495"/>
      <c r="E32" s="495"/>
      <c r="F32" s="562"/>
      <c r="G32" s="562"/>
      <c r="H32" s="562"/>
      <c r="I32" s="495"/>
      <c r="J32" s="497"/>
      <c r="K32" s="495"/>
      <c r="L32" s="497"/>
    </row>
    <row r="33" spans="1:12" x14ac:dyDescent="0.2">
      <c r="A33" s="371" t="s">
        <v>167</v>
      </c>
      <c r="B33" s="372"/>
      <c r="C33" s="495">
        <v>257</v>
      </c>
      <c r="D33" s="495">
        <v>2365</v>
      </c>
      <c r="E33" s="495">
        <v>11285</v>
      </c>
      <c r="F33" s="562">
        <v>351</v>
      </c>
      <c r="G33" s="562">
        <v>335.8</v>
      </c>
      <c r="H33" s="562">
        <v>330.5</v>
      </c>
      <c r="I33" s="495">
        <v>52708</v>
      </c>
      <c r="J33" s="497">
        <v>620.63</v>
      </c>
      <c r="K33" s="495">
        <v>102964</v>
      </c>
      <c r="L33" s="497">
        <v>1212.3800000000001</v>
      </c>
    </row>
    <row r="34" spans="1:12" ht="8.25" customHeight="1" x14ac:dyDescent="0.2">
      <c r="B34" s="372"/>
      <c r="C34" s="495"/>
      <c r="D34" s="495"/>
      <c r="E34" s="495"/>
      <c r="F34" s="562"/>
      <c r="G34" s="562"/>
      <c r="H34" s="562"/>
      <c r="I34" s="495"/>
      <c r="J34" s="497"/>
      <c r="K34" s="495"/>
      <c r="L34" s="497"/>
    </row>
    <row r="35" spans="1:12" x14ac:dyDescent="0.2">
      <c r="A35" s="371" t="s">
        <v>168</v>
      </c>
      <c r="B35" s="372"/>
      <c r="C35" s="495">
        <v>356</v>
      </c>
      <c r="D35" s="495">
        <v>2841</v>
      </c>
      <c r="E35" s="495">
        <v>18919</v>
      </c>
      <c r="F35" s="562">
        <v>346.2</v>
      </c>
      <c r="G35" s="562">
        <v>337.2</v>
      </c>
      <c r="H35" s="562">
        <v>333</v>
      </c>
      <c r="I35" s="495">
        <v>83633</v>
      </c>
      <c r="J35" s="497">
        <v>896.47</v>
      </c>
      <c r="K35" s="495">
        <v>135934</v>
      </c>
      <c r="L35" s="497">
        <v>1457.08</v>
      </c>
    </row>
    <row r="36" spans="1:12" ht="8.25" customHeight="1" x14ac:dyDescent="0.2">
      <c r="B36" s="372"/>
      <c r="C36" s="495"/>
      <c r="D36" s="495"/>
      <c r="E36" s="495"/>
      <c r="F36" s="562"/>
      <c r="G36" s="562"/>
      <c r="H36" s="562"/>
      <c r="I36" s="495"/>
      <c r="J36" s="497"/>
      <c r="K36" s="495"/>
      <c r="L36" s="497"/>
    </row>
    <row r="37" spans="1:12" x14ac:dyDescent="0.2">
      <c r="A37" s="371" t="s">
        <v>132</v>
      </c>
      <c r="B37" s="372"/>
      <c r="C37" s="495">
        <v>135</v>
      </c>
      <c r="D37" s="495">
        <v>4856</v>
      </c>
      <c r="E37" s="495">
        <v>22480</v>
      </c>
      <c r="F37" s="562">
        <v>361.1</v>
      </c>
      <c r="G37" s="562">
        <v>341.1</v>
      </c>
      <c r="H37" s="562">
        <v>337.1</v>
      </c>
      <c r="I37" s="495">
        <v>104233</v>
      </c>
      <c r="J37" s="497">
        <v>802.49</v>
      </c>
      <c r="K37" s="495">
        <v>183266</v>
      </c>
      <c r="L37" s="497">
        <v>1410.98</v>
      </c>
    </row>
    <row r="38" spans="1:12" ht="8.25" customHeight="1" x14ac:dyDescent="0.2">
      <c r="B38" s="372"/>
      <c r="C38" s="495"/>
      <c r="D38" s="495"/>
      <c r="E38" s="495"/>
      <c r="F38" s="562"/>
      <c r="G38" s="562"/>
      <c r="H38" s="562"/>
      <c r="I38" s="495"/>
      <c r="J38" s="497"/>
      <c r="K38" s="495"/>
      <c r="L38" s="497"/>
    </row>
    <row r="39" spans="1:12" x14ac:dyDescent="0.2">
      <c r="A39" s="371" t="s">
        <v>169</v>
      </c>
      <c r="B39" s="372"/>
      <c r="C39" s="495">
        <v>285</v>
      </c>
      <c r="D39" s="495">
        <v>4257</v>
      </c>
      <c r="E39" s="495">
        <v>18376</v>
      </c>
      <c r="F39" s="562">
        <v>358.6</v>
      </c>
      <c r="G39" s="562">
        <v>373.8</v>
      </c>
      <c r="H39" s="562">
        <v>347.1</v>
      </c>
      <c r="I39" s="495">
        <v>86965</v>
      </c>
      <c r="J39" s="497">
        <v>683.92</v>
      </c>
      <c r="K39" s="495">
        <v>171726</v>
      </c>
      <c r="L39" s="497">
        <v>1350.49</v>
      </c>
    </row>
    <row r="40" spans="1:12" ht="8.25" customHeight="1" x14ac:dyDescent="0.2">
      <c r="A40" s="371"/>
      <c r="B40" s="372"/>
      <c r="C40" s="495"/>
      <c r="D40" s="495"/>
      <c r="E40" s="495"/>
      <c r="F40" s="562"/>
      <c r="G40" s="562"/>
      <c r="H40" s="562"/>
      <c r="I40" s="495"/>
      <c r="J40" s="497"/>
      <c r="K40" s="495"/>
      <c r="L40" s="497"/>
    </row>
    <row r="41" spans="1:12" x14ac:dyDescent="0.2">
      <c r="A41" s="371" t="s">
        <v>164</v>
      </c>
      <c r="B41" s="372"/>
      <c r="C41" s="495">
        <v>353</v>
      </c>
      <c r="D41" s="495">
        <v>3667</v>
      </c>
      <c r="E41" s="495">
        <v>13544</v>
      </c>
      <c r="F41" s="562">
        <v>338.5</v>
      </c>
      <c r="G41" s="562">
        <v>337.5</v>
      </c>
      <c r="H41" s="562">
        <v>352.9</v>
      </c>
      <c r="I41" s="495">
        <v>66702</v>
      </c>
      <c r="J41" s="497">
        <v>569.32000000000005</v>
      </c>
      <c r="K41" s="495">
        <v>141461</v>
      </c>
      <c r="L41" s="497">
        <v>1207.4100000000001</v>
      </c>
    </row>
    <row r="42" spans="1:12" ht="8.25" customHeight="1" x14ac:dyDescent="0.2">
      <c r="A42" s="371"/>
      <c r="B42" s="372"/>
      <c r="C42" s="495"/>
      <c r="D42" s="495"/>
      <c r="E42" s="495"/>
      <c r="F42" s="562"/>
      <c r="G42" s="562"/>
      <c r="H42" s="562"/>
      <c r="I42" s="495"/>
      <c r="J42" s="497"/>
      <c r="K42" s="495"/>
      <c r="L42" s="497"/>
    </row>
    <row r="43" spans="1:12" x14ac:dyDescent="0.2">
      <c r="A43" s="371" t="s">
        <v>165</v>
      </c>
      <c r="B43" s="372"/>
      <c r="C43" s="495">
        <v>508</v>
      </c>
      <c r="D43" s="495">
        <v>5114</v>
      </c>
      <c r="E43" s="495">
        <v>20550</v>
      </c>
      <c r="F43" s="562">
        <v>361.4</v>
      </c>
      <c r="G43" s="562">
        <v>328.9</v>
      </c>
      <c r="H43" s="562">
        <v>340.5</v>
      </c>
      <c r="I43" s="495">
        <v>99326</v>
      </c>
      <c r="J43" s="497">
        <v>601.11</v>
      </c>
      <c r="K43" s="495">
        <v>208638</v>
      </c>
      <c r="L43" s="497">
        <v>1262.6600000000001</v>
      </c>
    </row>
    <row r="44" spans="1:12" ht="6" customHeight="1" x14ac:dyDescent="0.2">
      <c r="A44" s="371"/>
      <c r="B44" s="372"/>
      <c r="C44" s="495"/>
      <c r="D44" s="495"/>
      <c r="E44" s="495"/>
      <c r="F44" s="562"/>
      <c r="G44" s="562"/>
      <c r="H44" s="562"/>
      <c r="I44" s="495"/>
      <c r="J44" s="497"/>
      <c r="K44" s="495"/>
      <c r="L44" s="497"/>
    </row>
    <row r="45" spans="1:12" s="376" customFormat="1" x14ac:dyDescent="0.2">
      <c r="A45" s="373" t="s">
        <v>23</v>
      </c>
      <c r="B45" s="374"/>
      <c r="C45" s="498">
        <v>2434</v>
      </c>
      <c r="D45" s="498">
        <v>35231</v>
      </c>
      <c r="E45" s="498">
        <v>158426</v>
      </c>
      <c r="F45" s="563">
        <v>354.5</v>
      </c>
      <c r="G45" s="563">
        <v>344</v>
      </c>
      <c r="H45" s="563">
        <v>343.9</v>
      </c>
      <c r="I45" s="498">
        <v>743839</v>
      </c>
      <c r="J45" s="499">
        <v>688.94</v>
      </c>
      <c r="K45" s="498">
        <v>1418967</v>
      </c>
      <c r="L45" s="499">
        <v>1314.25</v>
      </c>
    </row>
    <row r="46" spans="1:12" s="376" customFormat="1" ht="6" customHeight="1" x14ac:dyDescent="0.2">
      <c r="A46" s="373"/>
      <c r="B46" s="374"/>
      <c r="C46" s="498"/>
      <c r="D46" s="498"/>
      <c r="E46" s="498"/>
      <c r="F46" s="563"/>
      <c r="G46" s="563"/>
      <c r="H46" s="563"/>
      <c r="I46" s="498"/>
      <c r="J46" s="499"/>
      <c r="K46" s="498"/>
      <c r="L46" s="499"/>
    </row>
    <row r="47" spans="1:12" s="376" customFormat="1" x14ac:dyDescent="0.2">
      <c r="A47" s="373" t="s">
        <v>158</v>
      </c>
      <c r="B47" s="374"/>
      <c r="C47" s="498">
        <v>2475</v>
      </c>
      <c r="D47" s="498">
        <v>46825</v>
      </c>
      <c r="E47" s="498">
        <v>214503</v>
      </c>
      <c r="F47" s="563">
        <v>353.9</v>
      </c>
      <c r="G47" s="563">
        <v>365.2</v>
      </c>
      <c r="H47" s="563">
        <v>359</v>
      </c>
      <c r="I47" s="498">
        <v>1000754</v>
      </c>
      <c r="J47" s="499">
        <v>750.13</v>
      </c>
      <c r="K47" s="498">
        <v>1856762</v>
      </c>
      <c r="L47" s="499">
        <v>1391.77</v>
      </c>
    </row>
    <row r="48" spans="1:12" ht="9" customHeight="1" x14ac:dyDescent="0.2"/>
    <row r="49" spans="1:12" x14ac:dyDescent="0.2">
      <c r="A49" s="367" t="s">
        <v>170</v>
      </c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</row>
    <row r="50" spans="1:12" ht="9.6" customHeight="1" x14ac:dyDescent="0.2"/>
    <row r="51" spans="1:12" x14ac:dyDescent="0.2">
      <c r="A51" s="376" t="s">
        <v>7</v>
      </c>
      <c r="C51" s="362"/>
    </row>
    <row r="52" spans="1:12" ht="6" customHeight="1" x14ac:dyDescent="0.2">
      <c r="C52" s="380"/>
      <c r="D52" s="370"/>
      <c r="E52" s="370"/>
      <c r="F52" s="370"/>
      <c r="G52" s="370"/>
      <c r="H52" s="370"/>
      <c r="I52" s="391"/>
      <c r="J52" s="370"/>
    </row>
    <row r="53" spans="1:12" x14ac:dyDescent="0.2">
      <c r="A53" s="371" t="s">
        <v>136</v>
      </c>
      <c r="B53" s="362"/>
      <c r="C53" s="495">
        <v>36</v>
      </c>
      <c r="D53" s="495">
        <v>10175</v>
      </c>
      <c r="E53" s="495">
        <v>45396</v>
      </c>
      <c r="F53" s="562">
        <v>485</v>
      </c>
      <c r="G53" s="562">
        <v>555</v>
      </c>
      <c r="H53" s="562">
        <v>470</v>
      </c>
      <c r="I53" s="495">
        <v>211125</v>
      </c>
      <c r="J53" s="497">
        <v>704.38</v>
      </c>
      <c r="K53" s="495">
        <v>408125</v>
      </c>
      <c r="L53" s="497">
        <v>1361.63</v>
      </c>
    </row>
    <row r="54" spans="1:12" ht="8.25" customHeight="1" x14ac:dyDescent="0.2">
      <c r="B54" s="372"/>
      <c r="C54" s="495"/>
      <c r="D54" s="495"/>
      <c r="E54" s="495"/>
      <c r="F54" s="562"/>
      <c r="G54" s="562"/>
      <c r="H54" s="562"/>
      <c r="I54" s="495"/>
      <c r="J54" s="497"/>
      <c r="K54" s="495"/>
      <c r="L54" s="497"/>
    </row>
    <row r="55" spans="1:12" x14ac:dyDescent="0.2">
      <c r="A55" s="371" t="s">
        <v>137</v>
      </c>
      <c r="B55" s="372"/>
      <c r="C55" s="495">
        <v>11</v>
      </c>
      <c r="D55" s="495">
        <v>1492</v>
      </c>
      <c r="E55" s="495">
        <v>5967</v>
      </c>
      <c r="F55" s="562">
        <v>250</v>
      </c>
      <c r="G55" s="562">
        <v>385</v>
      </c>
      <c r="H55" s="562">
        <v>330</v>
      </c>
      <c r="I55" s="495">
        <v>28383</v>
      </c>
      <c r="J55" s="497">
        <v>622.85</v>
      </c>
      <c r="K55" s="495">
        <v>54030</v>
      </c>
      <c r="L55" s="497">
        <v>1185.68</v>
      </c>
    </row>
    <row r="56" spans="1:12" ht="8.25" customHeight="1" x14ac:dyDescent="0.2">
      <c r="B56" s="372"/>
      <c r="C56" s="495"/>
      <c r="D56" s="495"/>
      <c r="E56" s="495"/>
      <c r="F56" s="562"/>
      <c r="G56" s="562"/>
      <c r="H56" s="562"/>
      <c r="I56" s="495"/>
      <c r="J56" s="497"/>
      <c r="K56" s="495"/>
      <c r="L56" s="497"/>
    </row>
    <row r="57" spans="1:12" x14ac:dyDescent="0.2">
      <c r="A57" s="371" t="s">
        <v>398</v>
      </c>
      <c r="B57" s="372"/>
      <c r="C57" s="495">
        <v>25</v>
      </c>
      <c r="D57" s="495">
        <v>2874</v>
      </c>
      <c r="E57" s="495">
        <v>14806</v>
      </c>
      <c r="F57" s="562">
        <v>275</v>
      </c>
      <c r="G57" s="562">
        <v>420</v>
      </c>
      <c r="H57" s="562">
        <v>387</v>
      </c>
      <c r="I57" s="495">
        <v>67137</v>
      </c>
      <c r="J57" s="497">
        <v>960.31</v>
      </c>
      <c r="K57" s="495">
        <v>111032</v>
      </c>
      <c r="L57" s="497">
        <v>1588.17</v>
      </c>
    </row>
    <row r="58" spans="1:12" ht="8.25" customHeight="1" x14ac:dyDescent="0.2">
      <c r="A58" s="371"/>
      <c r="B58" s="372"/>
      <c r="C58" s="495"/>
      <c r="D58" s="495"/>
      <c r="E58" s="495"/>
      <c r="F58" s="562"/>
      <c r="G58" s="562"/>
      <c r="H58" s="562"/>
      <c r="I58" s="495"/>
      <c r="J58" s="497"/>
      <c r="K58" s="495"/>
      <c r="L58" s="497"/>
    </row>
    <row r="59" spans="1:12" x14ac:dyDescent="0.2">
      <c r="A59" s="371" t="s">
        <v>171</v>
      </c>
      <c r="B59" s="372"/>
      <c r="C59" s="495">
        <v>29</v>
      </c>
      <c r="D59" s="495">
        <v>1854</v>
      </c>
      <c r="E59" s="495">
        <v>14271</v>
      </c>
      <c r="F59" s="562">
        <v>280</v>
      </c>
      <c r="G59" s="562">
        <v>370</v>
      </c>
      <c r="H59" s="562">
        <v>330</v>
      </c>
      <c r="I59" s="495">
        <v>61094</v>
      </c>
      <c r="J59" s="497">
        <v>1340.71</v>
      </c>
      <c r="K59" s="495">
        <v>89671</v>
      </c>
      <c r="L59" s="497">
        <v>1967.86</v>
      </c>
    </row>
    <row r="60" spans="1:12" ht="6" customHeight="1" x14ac:dyDescent="0.2">
      <c r="A60" s="371"/>
      <c r="B60" s="372"/>
      <c r="C60" s="495"/>
      <c r="D60" s="495"/>
      <c r="E60" s="495"/>
      <c r="F60" s="562"/>
      <c r="G60" s="562"/>
      <c r="H60" s="562"/>
      <c r="I60" s="495"/>
      <c r="J60" s="497"/>
      <c r="K60" s="495"/>
      <c r="L60" s="497"/>
    </row>
    <row r="61" spans="1:12" s="376" customFormat="1" x14ac:dyDescent="0.2">
      <c r="A61" s="373" t="s">
        <v>23</v>
      </c>
      <c r="B61" s="374"/>
      <c r="C61" s="498">
        <v>100</v>
      </c>
      <c r="D61" s="498">
        <v>16395</v>
      </c>
      <c r="E61" s="498">
        <v>80439</v>
      </c>
      <c r="F61" s="563">
        <v>348.9</v>
      </c>
      <c r="G61" s="563">
        <v>494.9</v>
      </c>
      <c r="H61" s="563">
        <v>419.5</v>
      </c>
      <c r="I61" s="498">
        <v>367739</v>
      </c>
      <c r="J61" s="499">
        <v>798.08</v>
      </c>
      <c r="K61" s="498">
        <v>662858</v>
      </c>
      <c r="L61" s="499">
        <v>1438.55</v>
      </c>
    </row>
    <row r="62" spans="1:12" ht="9" customHeight="1" x14ac:dyDescent="0.2">
      <c r="A62" s="371"/>
      <c r="B62" s="372"/>
      <c r="C62" s="495"/>
      <c r="D62" s="495"/>
      <c r="E62" s="495"/>
      <c r="F62" s="562"/>
      <c r="G62" s="562"/>
      <c r="H62" s="562"/>
      <c r="I62" s="495"/>
      <c r="J62" s="497"/>
      <c r="K62" s="495"/>
      <c r="L62" s="497"/>
    </row>
    <row r="63" spans="1:12" x14ac:dyDescent="0.2">
      <c r="A63" s="376" t="s">
        <v>162</v>
      </c>
      <c r="B63" s="372"/>
      <c r="C63" s="495"/>
      <c r="D63" s="495"/>
      <c r="E63" s="495"/>
      <c r="F63" s="562"/>
      <c r="G63" s="562"/>
      <c r="H63" s="562"/>
      <c r="I63" s="495"/>
      <c r="J63" s="497"/>
      <c r="K63" s="495"/>
      <c r="L63" s="497"/>
    </row>
    <row r="64" spans="1:12" ht="6" customHeight="1" x14ac:dyDescent="0.2">
      <c r="A64" s="371"/>
      <c r="B64" s="372"/>
      <c r="C64" s="495"/>
      <c r="D64" s="495"/>
      <c r="E64" s="495"/>
      <c r="F64" s="562"/>
      <c r="G64" s="562"/>
      <c r="H64" s="562"/>
      <c r="I64" s="495"/>
      <c r="J64" s="497"/>
      <c r="K64" s="495"/>
      <c r="L64" s="497"/>
    </row>
    <row r="65" spans="1:12" x14ac:dyDescent="0.2">
      <c r="A65" s="371" t="s">
        <v>399</v>
      </c>
      <c r="B65" s="372"/>
      <c r="C65" s="495">
        <v>388</v>
      </c>
      <c r="D65" s="495">
        <v>4216</v>
      </c>
      <c r="E65" s="495">
        <v>26683</v>
      </c>
      <c r="F65" s="562">
        <v>361.8</v>
      </c>
      <c r="G65" s="562">
        <v>382.8</v>
      </c>
      <c r="H65" s="562">
        <v>345.8</v>
      </c>
      <c r="I65" s="495">
        <v>118379</v>
      </c>
      <c r="J65" s="497">
        <v>865.09</v>
      </c>
      <c r="K65" s="495">
        <v>213603</v>
      </c>
      <c r="L65" s="497">
        <v>1560.97</v>
      </c>
    </row>
    <row r="66" spans="1:12" ht="8.25" customHeight="1" x14ac:dyDescent="0.2">
      <c r="A66" s="371"/>
      <c r="B66" s="372"/>
      <c r="C66" s="495"/>
      <c r="D66" s="495"/>
      <c r="E66" s="495"/>
      <c r="F66" s="562"/>
      <c r="G66" s="562"/>
      <c r="H66" s="562"/>
      <c r="I66" s="495"/>
      <c r="J66" s="497"/>
      <c r="K66" s="495"/>
      <c r="L66" s="497"/>
    </row>
    <row r="67" spans="1:12" x14ac:dyDescent="0.2">
      <c r="A67" s="371" t="s">
        <v>136</v>
      </c>
      <c r="B67" s="372"/>
      <c r="C67" s="495">
        <v>418</v>
      </c>
      <c r="D67" s="495">
        <v>8517</v>
      </c>
      <c r="E67" s="495">
        <v>47629</v>
      </c>
      <c r="F67" s="562">
        <v>355.5</v>
      </c>
      <c r="G67" s="562">
        <v>338.9</v>
      </c>
      <c r="H67" s="562">
        <v>344</v>
      </c>
      <c r="I67" s="495">
        <v>214278</v>
      </c>
      <c r="J67" s="497">
        <v>822.14</v>
      </c>
      <c r="K67" s="495">
        <v>388644</v>
      </c>
      <c r="L67" s="497">
        <v>1491.14</v>
      </c>
    </row>
    <row r="68" spans="1:12" ht="8.25" customHeight="1" x14ac:dyDescent="0.2">
      <c r="A68" s="371"/>
      <c r="B68" s="372"/>
      <c r="C68" s="495"/>
      <c r="D68" s="495"/>
      <c r="E68" s="495"/>
      <c r="F68" s="562"/>
      <c r="G68" s="562"/>
      <c r="H68" s="562"/>
      <c r="I68" s="495"/>
      <c r="J68" s="497"/>
      <c r="K68" s="495"/>
      <c r="L68" s="497"/>
    </row>
    <row r="69" spans="1:12" x14ac:dyDescent="0.2">
      <c r="A69" s="371" t="s">
        <v>400</v>
      </c>
      <c r="B69" s="372"/>
      <c r="C69" s="495">
        <v>328</v>
      </c>
      <c r="D69" s="495">
        <v>3031</v>
      </c>
      <c r="E69" s="495">
        <v>18665</v>
      </c>
      <c r="F69" s="562">
        <v>409.9</v>
      </c>
      <c r="G69" s="562">
        <v>376.7</v>
      </c>
      <c r="H69" s="562">
        <v>329.8</v>
      </c>
      <c r="I69" s="495">
        <v>83334</v>
      </c>
      <c r="J69" s="497">
        <v>843.93</v>
      </c>
      <c r="K69" s="495">
        <v>144689</v>
      </c>
      <c r="L69" s="497">
        <v>1465.28</v>
      </c>
    </row>
    <row r="70" spans="1:12" ht="8.25" customHeight="1" x14ac:dyDescent="0.2">
      <c r="A70" s="371"/>
      <c r="B70" s="372"/>
      <c r="C70" s="495"/>
      <c r="D70" s="495"/>
      <c r="E70" s="495"/>
      <c r="F70" s="562"/>
      <c r="G70" s="562"/>
      <c r="H70" s="562"/>
      <c r="I70" s="495"/>
      <c r="J70" s="497"/>
      <c r="K70" s="495"/>
      <c r="L70" s="497"/>
    </row>
    <row r="71" spans="1:12" x14ac:dyDescent="0.2">
      <c r="A71" s="371" t="s">
        <v>172</v>
      </c>
      <c r="B71" s="372"/>
      <c r="C71" s="495">
        <v>283</v>
      </c>
      <c r="D71" s="495">
        <v>4456</v>
      </c>
      <c r="E71" s="495">
        <v>27814</v>
      </c>
      <c r="F71" s="562">
        <v>358.6</v>
      </c>
      <c r="G71" s="562">
        <v>344</v>
      </c>
      <c r="H71" s="562">
        <v>318.8</v>
      </c>
      <c r="I71" s="495">
        <v>123216</v>
      </c>
      <c r="J71" s="497">
        <v>950.95</v>
      </c>
      <c r="K71" s="495">
        <v>200945</v>
      </c>
      <c r="L71" s="497">
        <v>1550.84</v>
      </c>
    </row>
    <row r="72" spans="1:12" ht="8.25" customHeight="1" x14ac:dyDescent="0.2">
      <c r="A72" s="371"/>
      <c r="B72" s="372"/>
      <c r="C72" s="495"/>
      <c r="D72" s="495"/>
      <c r="E72" s="495"/>
      <c r="F72" s="562"/>
      <c r="G72" s="562"/>
      <c r="H72" s="562"/>
      <c r="I72" s="495"/>
      <c r="J72" s="497"/>
      <c r="K72" s="495"/>
      <c r="L72" s="497"/>
    </row>
    <row r="73" spans="1:12" x14ac:dyDescent="0.2">
      <c r="A73" s="371" t="s">
        <v>173</v>
      </c>
      <c r="B73" s="372"/>
      <c r="C73" s="495">
        <v>177</v>
      </c>
      <c r="D73" s="495">
        <v>6978</v>
      </c>
      <c r="E73" s="495">
        <v>34458</v>
      </c>
      <c r="F73" s="562">
        <v>356.6</v>
      </c>
      <c r="G73" s="562">
        <v>361.2</v>
      </c>
      <c r="H73" s="562">
        <v>346.9</v>
      </c>
      <c r="I73" s="495">
        <v>157821</v>
      </c>
      <c r="J73" s="497">
        <v>881.84</v>
      </c>
      <c r="K73" s="495">
        <v>279106</v>
      </c>
      <c r="L73" s="497">
        <v>1559.53</v>
      </c>
    </row>
    <row r="74" spans="1:12" ht="8.25" customHeight="1" x14ac:dyDescent="0.2">
      <c r="A74" s="371"/>
      <c r="B74" s="372"/>
      <c r="C74" s="495"/>
      <c r="D74" s="495"/>
      <c r="E74" s="495"/>
      <c r="F74" s="562"/>
      <c r="G74" s="562"/>
      <c r="H74" s="562"/>
      <c r="I74" s="495"/>
      <c r="J74" s="497"/>
      <c r="K74" s="495"/>
      <c r="L74" s="497"/>
    </row>
    <row r="75" spans="1:12" x14ac:dyDescent="0.2">
      <c r="A75" s="371" t="s">
        <v>174</v>
      </c>
      <c r="B75" s="372"/>
      <c r="C75" s="495">
        <v>154</v>
      </c>
      <c r="D75" s="495">
        <v>3234</v>
      </c>
      <c r="E75" s="495">
        <v>14123</v>
      </c>
      <c r="F75" s="562">
        <v>355.6</v>
      </c>
      <c r="G75" s="562">
        <v>381.5</v>
      </c>
      <c r="H75" s="562">
        <v>363.1</v>
      </c>
      <c r="I75" s="495">
        <v>66458</v>
      </c>
      <c r="J75" s="497">
        <v>796.02</v>
      </c>
      <c r="K75" s="495">
        <v>123916</v>
      </c>
      <c r="L75" s="497">
        <v>1484.24</v>
      </c>
    </row>
    <row r="76" spans="1:12" ht="8.25" customHeight="1" x14ac:dyDescent="0.2">
      <c r="A76" s="371"/>
      <c r="B76" s="372"/>
      <c r="C76" s="495"/>
      <c r="D76" s="495"/>
      <c r="E76" s="495"/>
      <c r="F76" s="562"/>
      <c r="G76" s="562"/>
      <c r="H76" s="562"/>
      <c r="I76" s="495"/>
      <c r="J76" s="497"/>
      <c r="K76" s="495"/>
      <c r="L76" s="497"/>
    </row>
    <row r="77" spans="1:12" x14ac:dyDescent="0.2">
      <c r="A77" s="371" t="s">
        <v>175</v>
      </c>
      <c r="B77" s="372"/>
      <c r="C77" s="495">
        <v>526</v>
      </c>
      <c r="D77" s="495">
        <v>5045</v>
      </c>
      <c r="E77" s="495">
        <v>39926</v>
      </c>
      <c r="F77" s="562">
        <v>367.1</v>
      </c>
      <c r="G77" s="562">
        <v>366.8</v>
      </c>
      <c r="H77" s="562">
        <v>323.3</v>
      </c>
      <c r="I77" s="495">
        <v>171924</v>
      </c>
      <c r="J77" s="497">
        <v>1183.8399999999999</v>
      </c>
      <c r="K77" s="495">
        <v>256625</v>
      </c>
      <c r="L77" s="497">
        <v>1767.07</v>
      </c>
    </row>
    <row r="78" spans="1:12" ht="8.25" customHeight="1" x14ac:dyDescent="0.2">
      <c r="A78" s="371"/>
      <c r="B78" s="372"/>
      <c r="C78" s="495"/>
      <c r="D78" s="495"/>
      <c r="E78" s="495"/>
      <c r="F78" s="562"/>
      <c r="G78" s="562"/>
      <c r="H78" s="562"/>
      <c r="I78" s="495"/>
      <c r="J78" s="497"/>
      <c r="K78" s="495"/>
      <c r="L78" s="497"/>
    </row>
    <row r="79" spans="1:12" x14ac:dyDescent="0.2">
      <c r="A79" s="371" t="s">
        <v>176</v>
      </c>
      <c r="B79" s="372"/>
      <c r="C79" s="495">
        <v>517</v>
      </c>
      <c r="D79" s="495">
        <v>5229</v>
      </c>
      <c r="E79" s="495">
        <v>35417</v>
      </c>
      <c r="F79" s="562">
        <v>357.7</v>
      </c>
      <c r="G79" s="562">
        <v>335.1</v>
      </c>
      <c r="H79" s="562">
        <v>289.3</v>
      </c>
      <c r="I79" s="495">
        <v>155683</v>
      </c>
      <c r="J79" s="497">
        <v>1043.23</v>
      </c>
      <c r="K79" s="495">
        <v>244724</v>
      </c>
      <c r="L79" s="497">
        <v>1639.89</v>
      </c>
    </row>
    <row r="80" spans="1:12" ht="8.25" customHeight="1" x14ac:dyDescent="0.2">
      <c r="A80" s="371"/>
      <c r="B80" s="372"/>
      <c r="C80" s="495"/>
      <c r="D80" s="495"/>
      <c r="E80" s="495"/>
      <c r="F80" s="562"/>
      <c r="G80" s="562"/>
      <c r="H80" s="562"/>
      <c r="I80" s="495"/>
      <c r="J80" s="497"/>
      <c r="K80" s="495"/>
      <c r="L80" s="497"/>
    </row>
    <row r="81" spans="1:12" x14ac:dyDescent="0.2">
      <c r="A81" s="371" t="s">
        <v>401</v>
      </c>
      <c r="B81" s="372"/>
      <c r="C81" s="495">
        <v>576</v>
      </c>
      <c r="D81" s="495">
        <v>4562</v>
      </c>
      <c r="E81" s="495">
        <v>39412</v>
      </c>
      <c r="F81" s="562">
        <v>428.9</v>
      </c>
      <c r="G81" s="562">
        <v>380.5</v>
      </c>
      <c r="H81" s="562">
        <v>350.9</v>
      </c>
      <c r="I81" s="495">
        <v>168252</v>
      </c>
      <c r="J81" s="497">
        <v>1229</v>
      </c>
      <c r="K81" s="495">
        <v>258513</v>
      </c>
      <c r="L81" s="497">
        <v>1888.31</v>
      </c>
    </row>
    <row r="82" spans="1:12" ht="8.25" customHeight="1" x14ac:dyDescent="0.2">
      <c r="A82" s="371"/>
      <c r="B82" s="372"/>
      <c r="C82" s="495"/>
      <c r="D82" s="495"/>
      <c r="E82" s="495"/>
      <c r="F82" s="562"/>
      <c r="G82" s="562"/>
      <c r="H82" s="562"/>
      <c r="I82" s="495"/>
      <c r="J82" s="497"/>
      <c r="K82" s="495"/>
      <c r="L82" s="497"/>
    </row>
    <row r="83" spans="1:12" x14ac:dyDescent="0.2">
      <c r="A83" s="371" t="s">
        <v>177</v>
      </c>
      <c r="B83" s="372"/>
      <c r="C83" s="495">
        <v>376</v>
      </c>
      <c r="D83" s="495">
        <v>6058</v>
      </c>
      <c r="E83" s="495">
        <v>25471</v>
      </c>
      <c r="F83" s="562">
        <v>356</v>
      </c>
      <c r="G83" s="562">
        <v>413.5</v>
      </c>
      <c r="H83" s="562">
        <v>359.4</v>
      </c>
      <c r="I83" s="495">
        <v>121098</v>
      </c>
      <c r="J83" s="497">
        <v>763.76</v>
      </c>
      <c r="K83" s="495">
        <v>220835</v>
      </c>
      <c r="L83" s="497">
        <v>1392.8</v>
      </c>
    </row>
    <row r="84" spans="1:12" ht="6" customHeight="1" x14ac:dyDescent="0.2">
      <c r="B84" s="372"/>
      <c r="C84" s="495"/>
      <c r="D84" s="495"/>
      <c r="E84" s="495"/>
      <c r="F84" s="562"/>
      <c r="G84" s="562"/>
      <c r="H84" s="562"/>
      <c r="I84" s="495"/>
      <c r="J84" s="497"/>
      <c r="K84" s="495"/>
      <c r="L84" s="497"/>
    </row>
    <row r="85" spans="1:12" s="376" customFormat="1" x14ac:dyDescent="0.2">
      <c r="A85" s="373" t="s">
        <v>23</v>
      </c>
      <c r="B85" s="374"/>
      <c r="C85" s="498">
        <v>3742</v>
      </c>
      <c r="D85" s="498">
        <v>51326</v>
      </c>
      <c r="E85" s="498">
        <v>309598</v>
      </c>
      <c r="F85" s="563">
        <v>374.5</v>
      </c>
      <c r="G85" s="563">
        <v>365.8</v>
      </c>
      <c r="H85" s="563">
        <v>335.5</v>
      </c>
      <c r="I85" s="498">
        <v>1380442</v>
      </c>
      <c r="J85" s="499">
        <v>933.89</v>
      </c>
      <c r="K85" s="498">
        <v>2331600</v>
      </c>
      <c r="L85" s="499">
        <v>1577.36</v>
      </c>
    </row>
    <row r="86" spans="1:12" s="376" customFormat="1" ht="6" customHeight="1" x14ac:dyDescent="0.2">
      <c r="A86" s="386"/>
      <c r="B86" s="374"/>
      <c r="C86" s="495"/>
      <c r="D86" s="495"/>
      <c r="E86" s="495"/>
      <c r="F86" s="562"/>
      <c r="G86" s="562"/>
      <c r="H86" s="562"/>
      <c r="I86" s="495"/>
      <c r="J86" s="497"/>
      <c r="K86" s="495"/>
      <c r="L86" s="497"/>
    </row>
    <row r="87" spans="1:12" s="376" customFormat="1" x14ac:dyDescent="0.2">
      <c r="A87" s="373" t="s">
        <v>159</v>
      </c>
      <c r="B87" s="374"/>
      <c r="C87" s="498">
        <v>3843</v>
      </c>
      <c r="D87" s="498">
        <v>67721</v>
      </c>
      <c r="E87" s="498">
        <v>390037</v>
      </c>
      <c r="F87" s="563">
        <v>373.8</v>
      </c>
      <c r="G87" s="563">
        <v>397</v>
      </c>
      <c r="H87" s="563">
        <v>352.8</v>
      </c>
      <c r="I87" s="498">
        <v>1748181</v>
      </c>
      <c r="J87" s="499">
        <v>901.61</v>
      </c>
      <c r="K87" s="498">
        <v>2994458</v>
      </c>
      <c r="L87" s="499">
        <v>1544.37</v>
      </c>
    </row>
    <row r="88" spans="1:12" ht="6" customHeight="1" x14ac:dyDescent="0.2">
      <c r="A88" s="378" t="s">
        <v>27</v>
      </c>
      <c r="B88" s="362"/>
      <c r="C88" s="362"/>
      <c r="D88" s="362"/>
      <c r="E88" s="362"/>
      <c r="F88" s="362"/>
      <c r="G88" s="362"/>
      <c r="H88" s="362"/>
      <c r="I88" s="362"/>
      <c r="J88" s="362"/>
      <c r="K88" s="362"/>
    </row>
    <row r="89" spans="1:12" ht="11.45" customHeight="1" x14ac:dyDescent="0.2">
      <c r="A89" s="947" t="s">
        <v>626</v>
      </c>
      <c r="B89" s="948"/>
      <c r="C89" s="948"/>
      <c r="D89" s="948"/>
      <c r="E89" s="948"/>
      <c r="F89" s="948"/>
      <c r="G89" s="948"/>
      <c r="H89" s="948"/>
      <c r="I89" s="948"/>
      <c r="J89" s="948"/>
      <c r="K89" s="948"/>
      <c r="L89" s="948"/>
    </row>
    <row r="90" spans="1:12" ht="11.45" customHeight="1" x14ac:dyDescent="0.2">
      <c r="A90" s="948"/>
      <c r="B90" s="948"/>
      <c r="C90" s="948"/>
      <c r="D90" s="948"/>
      <c r="E90" s="948"/>
      <c r="F90" s="948"/>
      <c r="G90" s="948"/>
      <c r="H90" s="948"/>
      <c r="I90" s="948"/>
      <c r="J90" s="948"/>
      <c r="K90" s="948"/>
      <c r="L90" s="948"/>
    </row>
    <row r="91" spans="1:12" ht="11.45" customHeight="1" x14ac:dyDescent="0.2">
      <c r="A91" s="948"/>
      <c r="B91" s="948"/>
      <c r="C91" s="948"/>
      <c r="D91" s="948"/>
      <c r="E91" s="948"/>
      <c r="F91" s="948"/>
      <c r="G91" s="948"/>
      <c r="H91" s="948"/>
      <c r="I91" s="948"/>
      <c r="J91" s="948"/>
      <c r="K91" s="948"/>
      <c r="L91" s="948"/>
    </row>
    <row r="92" spans="1:12" ht="11.45" customHeight="1" x14ac:dyDescent="0.2">
      <c r="A92" s="948"/>
      <c r="B92" s="948"/>
      <c r="C92" s="948"/>
      <c r="D92" s="948"/>
      <c r="E92" s="948"/>
      <c r="F92" s="948"/>
      <c r="G92" s="948"/>
      <c r="H92" s="948"/>
      <c r="I92" s="948"/>
      <c r="J92" s="948"/>
      <c r="K92" s="948"/>
      <c r="L92" s="948"/>
    </row>
    <row r="93" spans="1:12" ht="11.45" customHeight="1" x14ac:dyDescent="0.2">
      <c r="A93" s="948"/>
      <c r="B93" s="948"/>
      <c r="C93" s="948"/>
      <c r="D93" s="948"/>
      <c r="E93" s="948"/>
      <c r="F93" s="948"/>
      <c r="G93" s="948"/>
      <c r="H93" s="948"/>
      <c r="I93" s="948"/>
      <c r="J93" s="948"/>
      <c r="K93" s="948"/>
      <c r="L93" s="948"/>
    </row>
    <row r="94" spans="1:12" x14ac:dyDescent="0.2">
      <c r="A94" s="510"/>
      <c r="B94" s="510"/>
      <c r="C94" s="510"/>
      <c r="D94" s="510"/>
      <c r="E94" s="510"/>
      <c r="F94" s="510"/>
      <c r="G94" s="510"/>
      <c r="H94" s="510"/>
      <c r="I94" s="510"/>
      <c r="J94" s="510"/>
      <c r="K94" s="510"/>
      <c r="L94" s="510"/>
    </row>
  </sheetData>
  <mergeCells count="18">
    <mergeCell ref="A89:L93"/>
    <mergeCell ref="A13:L13"/>
    <mergeCell ref="A1:L1"/>
    <mergeCell ref="A2:L2"/>
    <mergeCell ref="A4:B11"/>
    <mergeCell ref="C4:E5"/>
    <mergeCell ref="C6:D7"/>
    <mergeCell ref="F6:G7"/>
    <mergeCell ref="I6:I11"/>
    <mergeCell ref="J6:J11"/>
    <mergeCell ref="K6:K11"/>
    <mergeCell ref="L6:L11"/>
    <mergeCell ref="C8:C9"/>
    <mergeCell ref="D8:D9"/>
    <mergeCell ref="F8:F9"/>
    <mergeCell ref="G8:G9"/>
    <mergeCell ref="C10:E11"/>
    <mergeCell ref="F10:H11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&amp;C52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91"/>
  <sheetViews>
    <sheetView zoomScaleNormal="100" workbookViewId="0">
      <selection activeCell="L1" sqref="L1"/>
    </sheetView>
  </sheetViews>
  <sheetFormatPr baseColWidth="10" defaultColWidth="12" defaultRowHeight="11.25" x14ac:dyDescent="0.2"/>
  <cols>
    <col min="1" max="1" width="30.5" style="392" customWidth="1"/>
    <col min="2" max="2" width="1.33203125" style="392" customWidth="1"/>
    <col min="3" max="4" width="15.6640625" style="392" customWidth="1"/>
    <col min="5" max="5" width="1.5" style="392" customWidth="1"/>
    <col min="6" max="6" width="30.5" style="392" customWidth="1"/>
    <col min="7" max="7" width="1.5" style="392" customWidth="1"/>
    <col min="8" max="9" width="15.6640625" style="392" customWidth="1"/>
    <col min="10" max="10" width="0.5" style="393" customWidth="1"/>
    <col min="11" max="11" width="0.1640625" style="392" customWidth="1"/>
    <col min="12" max="16384" width="12" style="392"/>
  </cols>
  <sheetData>
    <row r="1" spans="1:12" ht="12.75" customHeight="1" x14ac:dyDescent="0.2">
      <c r="A1" s="952" t="s">
        <v>1153</v>
      </c>
      <c r="B1" s="952"/>
      <c r="C1" s="952"/>
      <c r="D1" s="952"/>
      <c r="E1" s="952"/>
      <c r="F1" s="952"/>
      <c r="G1" s="952"/>
      <c r="H1" s="952"/>
      <c r="I1" s="952"/>
    </row>
    <row r="2" spans="1:12" ht="7.15" customHeight="1" x14ac:dyDescent="0.2">
      <c r="A2" s="394"/>
      <c r="C2" s="394"/>
      <c r="D2" s="394"/>
      <c r="H2" s="394"/>
      <c r="I2" s="394"/>
    </row>
    <row r="3" spans="1:12" x14ac:dyDescent="0.2">
      <c r="A3" s="953" t="s">
        <v>178</v>
      </c>
      <c r="B3" s="954"/>
      <c r="C3" s="959" t="s">
        <v>179</v>
      </c>
      <c r="D3" s="960"/>
      <c r="E3" s="963" t="s">
        <v>180</v>
      </c>
      <c r="F3" s="964"/>
      <c r="G3" s="965"/>
      <c r="H3" s="963" t="s">
        <v>179</v>
      </c>
      <c r="I3" s="964"/>
      <c r="J3" s="395"/>
      <c r="K3" s="396"/>
    </row>
    <row r="4" spans="1:12" x14ac:dyDescent="0.2">
      <c r="A4" s="955"/>
      <c r="B4" s="956"/>
      <c r="C4" s="959"/>
      <c r="D4" s="960"/>
      <c r="E4" s="959"/>
      <c r="F4" s="966"/>
      <c r="G4" s="960"/>
      <c r="H4" s="959"/>
      <c r="I4" s="966"/>
    </row>
    <row r="5" spans="1:12" x14ac:dyDescent="0.2">
      <c r="A5" s="955"/>
      <c r="B5" s="956"/>
      <c r="C5" s="961"/>
      <c r="D5" s="962"/>
      <c r="E5" s="959"/>
      <c r="F5" s="966"/>
      <c r="G5" s="960"/>
      <c r="H5" s="961"/>
      <c r="I5" s="967"/>
    </row>
    <row r="6" spans="1:12" x14ac:dyDescent="0.2">
      <c r="A6" s="955"/>
      <c r="B6" s="956"/>
      <c r="C6" s="968" t="s">
        <v>181</v>
      </c>
      <c r="D6" s="964" t="s">
        <v>182</v>
      </c>
      <c r="E6" s="959"/>
      <c r="F6" s="966"/>
      <c r="G6" s="960"/>
      <c r="H6" s="968" t="s">
        <v>181</v>
      </c>
      <c r="I6" s="964" t="s">
        <v>182</v>
      </c>
    </row>
    <row r="7" spans="1:12" x14ac:dyDescent="0.2">
      <c r="A7" s="955"/>
      <c r="B7" s="956"/>
      <c r="C7" s="969"/>
      <c r="D7" s="966"/>
      <c r="E7" s="959"/>
      <c r="F7" s="966"/>
      <c r="G7" s="960"/>
      <c r="H7" s="969"/>
      <c r="I7" s="966"/>
    </row>
    <row r="8" spans="1:12" x14ac:dyDescent="0.2">
      <c r="A8" s="955"/>
      <c r="B8" s="956"/>
      <c r="C8" s="970"/>
      <c r="D8" s="967"/>
      <c r="E8" s="959"/>
      <c r="F8" s="966"/>
      <c r="G8" s="960"/>
      <c r="H8" s="970"/>
      <c r="I8" s="967"/>
    </row>
    <row r="9" spans="1:12" x14ac:dyDescent="0.2">
      <c r="A9" s="957"/>
      <c r="B9" s="958"/>
      <c r="C9" s="971" t="s">
        <v>30</v>
      </c>
      <c r="D9" s="972"/>
      <c r="E9" s="961"/>
      <c r="F9" s="967"/>
      <c r="G9" s="962"/>
      <c r="H9" s="971" t="s">
        <v>30</v>
      </c>
      <c r="I9" s="973"/>
    </row>
    <row r="10" spans="1:12" ht="8.4499999999999993" customHeight="1" x14ac:dyDescent="0.2">
      <c r="A10" s="397"/>
      <c r="B10" s="397"/>
      <c r="C10" s="397"/>
      <c r="D10" s="398"/>
      <c r="E10" s="396"/>
      <c r="F10" s="393"/>
      <c r="G10" s="395"/>
      <c r="H10" s="396"/>
      <c r="I10" s="396"/>
      <c r="J10" s="395"/>
      <c r="K10" s="396"/>
    </row>
    <row r="11" spans="1:12" x14ac:dyDescent="0.2">
      <c r="A11" s="951" t="s">
        <v>6</v>
      </c>
      <c r="B11" s="951"/>
      <c r="C11" s="951"/>
      <c r="D11" s="950"/>
      <c r="E11" s="951" t="s">
        <v>80</v>
      </c>
      <c r="F11" s="951"/>
      <c r="G11" s="951"/>
      <c r="H11" s="951"/>
      <c r="I11" s="951"/>
      <c r="J11" s="399"/>
      <c r="K11" s="400"/>
    </row>
    <row r="12" spans="1:12" ht="6" customHeight="1" x14ac:dyDescent="0.2">
      <c r="A12" s="393"/>
      <c r="B12" s="393"/>
      <c r="C12" s="393"/>
      <c r="D12" s="401"/>
    </row>
    <row r="13" spans="1:12" x14ac:dyDescent="0.2">
      <c r="A13" s="402" t="s">
        <v>7</v>
      </c>
      <c r="B13" s="393"/>
      <c r="C13" s="393"/>
      <c r="D13" s="401"/>
      <c r="F13" s="403" t="s">
        <v>7</v>
      </c>
      <c r="G13" s="404"/>
      <c r="L13" s="405"/>
    </row>
    <row r="14" spans="1:12" ht="6" customHeight="1" x14ac:dyDescent="0.2">
      <c r="A14" s="406"/>
      <c r="B14" s="393"/>
      <c r="C14" s="393"/>
      <c r="D14" s="401"/>
      <c r="F14" s="404"/>
      <c r="G14" s="404"/>
      <c r="H14" s="401"/>
    </row>
    <row r="15" spans="1:12" x14ac:dyDescent="0.2">
      <c r="A15" s="407" t="s">
        <v>9</v>
      </c>
      <c r="B15" s="401"/>
      <c r="C15" s="660">
        <v>0</v>
      </c>
      <c r="D15" s="408">
        <v>762693459</v>
      </c>
      <c r="E15" s="409"/>
      <c r="F15" s="410" t="s">
        <v>81</v>
      </c>
      <c r="G15" s="411"/>
      <c r="H15" s="661">
        <v>0</v>
      </c>
      <c r="I15" s="408">
        <v>24053401</v>
      </c>
    </row>
    <row r="16" spans="1:12" x14ac:dyDescent="0.2">
      <c r="A16" s="407" t="s">
        <v>11</v>
      </c>
      <c r="B16" s="401"/>
      <c r="C16" s="660">
        <v>0</v>
      </c>
      <c r="D16" s="408">
        <v>55716846</v>
      </c>
      <c r="E16" s="409"/>
      <c r="F16" s="410" t="s">
        <v>82</v>
      </c>
      <c r="G16" s="411"/>
      <c r="H16" s="661">
        <v>0</v>
      </c>
      <c r="I16" s="408">
        <v>16859044</v>
      </c>
      <c r="L16" s="405"/>
    </row>
    <row r="17" spans="1:12" x14ac:dyDescent="0.2">
      <c r="A17" s="407" t="s">
        <v>13</v>
      </c>
      <c r="B17" s="401"/>
      <c r="C17" s="660">
        <v>0</v>
      </c>
      <c r="D17" s="408">
        <v>79578040</v>
      </c>
      <c r="E17" s="409"/>
      <c r="F17" s="410" t="s">
        <v>83</v>
      </c>
      <c r="G17" s="411"/>
      <c r="H17" s="661">
        <v>0</v>
      </c>
      <c r="I17" s="408">
        <v>14804401</v>
      </c>
    </row>
    <row r="18" spans="1:12" x14ac:dyDescent="0.2">
      <c r="A18" s="407" t="s">
        <v>15</v>
      </c>
      <c r="B18" s="401"/>
      <c r="C18" s="660">
        <v>0</v>
      </c>
      <c r="D18" s="408">
        <v>79485318</v>
      </c>
      <c r="E18" s="409"/>
      <c r="F18" s="404"/>
      <c r="G18" s="411"/>
      <c r="H18" s="597"/>
      <c r="I18" s="599"/>
    </row>
    <row r="19" spans="1:12" x14ac:dyDescent="0.2">
      <c r="A19" s="407" t="s">
        <v>17</v>
      </c>
      <c r="B19" s="401"/>
      <c r="C19" s="660">
        <v>0</v>
      </c>
      <c r="D19" s="408">
        <v>356852888</v>
      </c>
      <c r="E19" s="409"/>
      <c r="F19" s="413" t="s">
        <v>23</v>
      </c>
      <c r="G19" s="411"/>
      <c r="H19" s="660">
        <v>0</v>
      </c>
      <c r="I19" s="418">
        <f>SUM(I15:I18)</f>
        <v>55716846</v>
      </c>
      <c r="L19" s="393"/>
    </row>
    <row r="20" spans="1:12" x14ac:dyDescent="0.2">
      <c r="A20" s="407" t="s">
        <v>19</v>
      </c>
      <c r="B20" s="401"/>
      <c r="C20" s="660">
        <v>0</v>
      </c>
      <c r="D20" s="408">
        <v>89062728</v>
      </c>
      <c r="E20" s="409"/>
      <c r="F20" s="404"/>
      <c r="G20" s="411"/>
      <c r="H20" s="412"/>
      <c r="I20" s="408"/>
    </row>
    <row r="21" spans="1:12" x14ac:dyDescent="0.2">
      <c r="A21" s="407" t="s">
        <v>21</v>
      </c>
      <c r="B21" s="401"/>
      <c r="C21" s="660">
        <v>0</v>
      </c>
      <c r="D21" s="408">
        <v>166548224</v>
      </c>
      <c r="E21" s="409"/>
      <c r="F21" s="403" t="s">
        <v>183</v>
      </c>
      <c r="G21" s="411"/>
      <c r="H21" s="412"/>
      <c r="I21" s="408"/>
    </row>
    <row r="22" spans="1:12" ht="7.9" customHeight="1" x14ac:dyDescent="0.2">
      <c r="A22" s="406"/>
      <c r="B22" s="401"/>
      <c r="C22" s="415"/>
      <c r="D22" s="416"/>
      <c r="E22" s="409"/>
      <c r="F22" s="404"/>
      <c r="G22" s="411"/>
      <c r="H22" s="412"/>
      <c r="I22" s="408"/>
    </row>
    <row r="23" spans="1:12" x14ac:dyDescent="0.2">
      <c r="A23" s="414" t="s">
        <v>23</v>
      </c>
      <c r="B23" s="401"/>
      <c r="C23" s="603">
        <v>0</v>
      </c>
      <c r="D23" s="421">
        <f>SUM(D15:D22)</f>
        <v>1589937503</v>
      </c>
      <c r="E23" s="409"/>
      <c r="F23" s="410" t="s">
        <v>84</v>
      </c>
      <c r="G23" s="411"/>
      <c r="H23" s="415">
        <v>69595137</v>
      </c>
      <c r="I23" s="408">
        <v>30258755</v>
      </c>
    </row>
    <row r="24" spans="1:12" x14ac:dyDescent="0.2">
      <c r="A24" s="406"/>
      <c r="B24" s="393"/>
      <c r="C24" s="393"/>
      <c r="D24" s="408"/>
      <c r="E24" s="409"/>
      <c r="F24" s="410" t="s">
        <v>85</v>
      </c>
      <c r="G24" s="411"/>
      <c r="H24" s="415">
        <v>43595787</v>
      </c>
      <c r="I24" s="408">
        <v>18112882</v>
      </c>
    </row>
    <row r="25" spans="1:12" x14ac:dyDescent="0.2">
      <c r="A25" s="406"/>
      <c r="B25" s="393"/>
      <c r="C25" s="393"/>
      <c r="D25" s="408"/>
      <c r="E25" s="409"/>
      <c r="F25" s="410" t="s">
        <v>86</v>
      </c>
      <c r="G25" s="411"/>
      <c r="H25" s="415">
        <v>71826474</v>
      </c>
      <c r="I25" s="408">
        <v>30396004</v>
      </c>
    </row>
    <row r="26" spans="1:12" x14ac:dyDescent="0.2">
      <c r="A26" s="402" t="s">
        <v>183</v>
      </c>
      <c r="B26" s="393"/>
      <c r="C26" s="393"/>
      <c r="D26" s="408"/>
      <c r="E26" s="409"/>
      <c r="F26" s="410" t="s">
        <v>81</v>
      </c>
      <c r="G26" s="411"/>
      <c r="H26" s="415">
        <v>106810903</v>
      </c>
      <c r="I26" s="408">
        <v>42897012</v>
      </c>
    </row>
    <row r="27" spans="1:12" x14ac:dyDescent="0.2">
      <c r="A27" s="406"/>
      <c r="B27" s="393"/>
      <c r="C27" s="393"/>
      <c r="D27" s="408"/>
      <c r="E27" s="409"/>
      <c r="F27" s="410" t="s">
        <v>82</v>
      </c>
      <c r="G27" s="411"/>
      <c r="H27" s="415">
        <v>97151505</v>
      </c>
      <c r="I27" s="408">
        <v>46657604</v>
      </c>
    </row>
    <row r="28" spans="1:12" x14ac:dyDescent="0.2">
      <c r="A28" s="407" t="s">
        <v>9</v>
      </c>
      <c r="B28" s="401"/>
      <c r="C28" s="415">
        <v>2518400093</v>
      </c>
      <c r="D28" s="408">
        <v>1132942493</v>
      </c>
      <c r="E28" s="409"/>
      <c r="F28" s="410" t="s">
        <v>87</v>
      </c>
      <c r="G28" s="411"/>
      <c r="H28" s="415">
        <v>44724677</v>
      </c>
      <c r="I28" s="408">
        <v>18635282</v>
      </c>
    </row>
    <row r="29" spans="1:12" x14ac:dyDescent="0.2">
      <c r="A29" s="407" t="s">
        <v>11</v>
      </c>
      <c r="B29" s="401"/>
      <c r="C29" s="415">
        <v>650586537</v>
      </c>
      <c r="D29" s="408">
        <v>284506653</v>
      </c>
      <c r="E29" s="409"/>
      <c r="F29" s="410" t="s">
        <v>88</v>
      </c>
      <c r="G29" s="411"/>
      <c r="H29" s="415">
        <v>69449302</v>
      </c>
      <c r="I29" s="408">
        <v>30866357</v>
      </c>
    </row>
    <row r="30" spans="1:12" x14ac:dyDescent="0.2">
      <c r="A30" s="407" t="s">
        <v>13</v>
      </c>
      <c r="B30" s="401"/>
      <c r="C30" s="415">
        <v>495521901</v>
      </c>
      <c r="D30" s="408">
        <v>219114759</v>
      </c>
      <c r="E30" s="409"/>
      <c r="F30" s="410" t="s">
        <v>89</v>
      </c>
      <c r="G30" s="411"/>
      <c r="H30" s="415">
        <v>59793953</v>
      </c>
      <c r="I30" s="408">
        <v>25920526</v>
      </c>
    </row>
    <row r="31" spans="1:12" x14ac:dyDescent="0.2">
      <c r="A31" s="407" t="s">
        <v>15</v>
      </c>
      <c r="B31" s="401"/>
      <c r="C31" s="415">
        <v>417807020</v>
      </c>
      <c r="D31" s="408">
        <v>180865258</v>
      </c>
      <c r="E31" s="409"/>
      <c r="F31" s="410" t="s">
        <v>90</v>
      </c>
      <c r="G31" s="411"/>
      <c r="H31" s="415">
        <v>87638799</v>
      </c>
      <c r="I31" s="408">
        <v>40762231</v>
      </c>
    </row>
    <row r="32" spans="1:12" x14ac:dyDescent="0.2">
      <c r="A32" s="407" t="s">
        <v>17</v>
      </c>
      <c r="B32" s="401"/>
      <c r="C32" s="415">
        <v>530053844</v>
      </c>
      <c r="D32" s="408">
        <v>279904715</v>
      </c>
      <c r="E32" s="409"/>
      <c r="F32" s="404"/>
      <c r="G32" s="411"/>
      <c r="H32" s="415"/>
      <c r="I32" s="408"/>
    </row>
    <row r="33" spans="1:9" x14ac:dyDescent="0.2">
      <c r="A33" s="407" t="s">
        <v>19</v>
      </c>
      <c r="B33" s="401"/>
      <c r="C33" s="415">
        <v>579285745</v>
      </c>
      <c r="D33" s="408">
        <v>275945015</v>
      </c>
      <c r="E33" s="409"/>
      <c r="F33" s="413" t="s">
        <v>23</v>
      </c>
      <c r="G33" s="411"/>
      <c r="H33" s="417">
        <f>SUM(H23:H32)</f>
        <v>650586537</v>
      </c>
      <c r="I33" s="418">
        <f>SUM(I23:I32)</f>
        <v>284506653</v>
      </c>
    </row>
    <row r="34" spans="1:9" x14ac:dyDescent="0.2">
      <c r="A34" s="407" t="s">
        <v>21</v>
      </c>
      <c r="B34" s="401"/>
      <c r="C34" s="415">
        <v>914319960</v>
      </c>
      <c r="D34" s="408">
        <v>452722401</v>
      </c>
      <c r="E34" s="409"/>
      <c r="F34" s="404"/>
      <c r="G34" s="411"/>
      <c r="H34" s="415"/>
    </row>
    <row r="35" spans="1:9" ht="9" customHeight="1" x14ac:dyDescent="0.2">
      <c r="A35" s="406"/>
      <c r="B35" s="401"/>
      <c r="C35" s="416"/>
      <c r="D35" s="408"/>
      <c r="E35" s="409"/>
      <c r="F35" s="419" t="s">
        <v>184</v>
      </c>
      <c r="G35" s="411"/>
      <c r="H35" s="417">
        <v>338216870</v>
      </c>
      <c r="I35" s="598">
        <v>0</v>
      </c>
    </row>
    <row r="36" spans="1:9" x14ac:dyDescent="0.2">
      <c r="A36" s="414" t="s">
        <v>23</v>
      </c>
      <c r="B36" s="401"/>
      <c r="C36" s="418">
        <f>SUM(C28:C35)</f>
        <v>6105975100</v>
      </c>
      <c r="D36" s="418">
        <f>SUM(D28:D35)</f>
        <v>2826001294</v>
      </c>
      <c r="E36" s="409"/>
      <c r="F36" s="404"/>
      <c r="G36" s="404"/>
    </row>
    <row r="37" spans="1:9" ht="6" customHeight="1" x14ac:dyDescent="0.2">
      <c r="A37" s="414"/>
      <c r="B37" s="393"/>
      <c r="C37" s="393"/>
      <c r="D37" s="393"/>
      <c r="E37" s="409"/>
      <c r="F37" s="404"/>
      <c r="G37" s="404"/>
    </row>
    <row r="38" spans="1:9" ht="6" customHeight="1" x14ac:dyDescent="0.2">
      <c r="A38" s="406"/>
      <c r="B38" s="393"/>
      <c r="C38" s="393"/>
      <c r="D38" s="393"/>
      <c r="E38" s="409"/>
    </row>
    <row r="39" spans="1:9" x14ac:dyDescent="0.2">
      <c r="A39" s="402" t="s">
        <v>185</v>
      </c>
      <c r="B39" s="393"/>
      <c r="C39" s="393"/>
      <c r="D39" s="393"/>
      <c r="E39" s="409"/>
      <c r="F39" s="951" t="s">
        <v>91</v>
      </c>
      <c r="G39" s="951"/>
      <c r="H39" s="951"/>
      <c r="I39" s="951"/>
    </row>
    <row r="40" spans="1:9" ht="6" customHeight="1" x14ac:dyDescent="0.2">
      <c r="A40" s="406"/>
      <c r="B40" s="393"/>
      <c r="C40" s="393"/>
      <c r="D40" s="393"/>
      <c r="E40" s="409"/>
      <c r="F40" s="404"/>
      <c r="G40" s="404"/>
    </row>
    <row r="41" spans="1:9" x14ac:dyDescent="0.2">
      <c r="A41" s="407" t="s">
        <v>9</v>
      </c>
      <c r="B41" s="401"/>
      <c r="C41" s="416">
        <v>1805142967</v>
      </c>
      <c r="D41" s="597">
        <v>0</v>
      </c>
      <c r="E41" s="409"/>
      <c r="F41" s="403" t="s">
        <v>7</v>
      </c>
      <c r="G41" s="404"/>
    </row>
    <row r="42" spans="1:9" x14ac:dyDescent="0.2">
      <c r="A42" s="407" t="s">
        <v>11</v>
      </c>
      <c r="B42" s="401"/>
      <c r="C42" s="416">
        <v>338216870</v>
      </c>
      <c r="D42" s="597">
        <v>0</v>
      </c>
      <c r="E42" s="409"/>
      <c r="F42" s="404"/>
      <c r="G42" s="404"/>
    </row>
    <row r="43" spans="1:9" x14ac:dyDescent="0.2">
      <c r="A43" s="407" t="s">
        <v>13</v>
      </c>
      <c r="B43" s="401"/>
      <c r="C43" s="416">
        <v>300770226</v>
      </c>
      <c r="D43" s="597">
        <v>0</v>
      </c>
      <c r="E43" s="409"/>
      <c r="F43" s="410" t="s">
        <v>92</v>
      </c>
      <c r="G43" s="411"/>
      <c r="H43" s="660">
        <v>0</v>
      </c>
      <c r="I43" s="408">
        <v>12750302</v>
      </c>
    </row>
    <row r="44" spans="1:9" x14ac:dyDescent="0.2">
      <c r="A44" s="407" t="s">
        <v>15</v>
      </c>
      <c r="B44" s="401"/>
      <c r="C44" s="416">
        <v>260176114</v>
      </c>
      <c r="D44" s="597">
        <v>0</v>
      </c>
      <c r="E44" s="409"/>
      <c r="F44" s="410" t="s">
        <v>93</v>
      </c>
      <c r="G44" s="411"/>
      <c r="H44" s="660">
        <v>0</v>
      </c>
      <c r="I44" s="408">
        <v>54895649</v>
      </c>
    </row>
    <row r="45" spans="1:9" x14ac:dyDescent="0.2">
      <c r="A45" s="407" t="s">
        <v>17</v>
      </c>
      <c r="B45" s="401"/>
      <c r="C45" s="416">
        <v>636653170</v>
      </c>
      <c r="D45" s="597">
        <v>0</v>
      </c>
      <c r="E45" s="409"/>
      <c r="F45" s="410" t="s">
        <v>403</v>
      </c>
      <c r="G45" s="411"/>
      <c r="H45" s="660">
        <v>0</v>
      </c>
      <c r="I45" s="408">
        <v>11932089</v>
      </c>
    </row>
    <row r="46" spans="1:9" x14ac:dyDescent="0.2">
      <c r="A46" s="407" t="s">
        <v>19</v>
      </c>
      <c r="B46" s="401"/>
      <c r="C46" s="416">
        <v>366335663</v>
      </c>
      <c r="D46" s="597">
        <v>0</v>
      </c>
      <c r="E46" s="409"/>
      <c r="F46" s="404"/>
      <c r="G46" s="411"/>
      <c r="H46" s="597"/>
      <c r="I46" s="599"/>
    </row>
    <row r="47" spans="1:9" x14ac:dyDescent="0.2">
      <c r="A47" s="407" t="s">
        <v>21</v>
      </c>
      <c r="B47" s="401"/>
      <c r="C47" s="416">
        <v>612524745</v>
      </c>
      <c r="D47" s="597">
        <v>0</v>
      </c>
      <c r="E47" s="409"/>
      <c r="F47" s="413" t="s">
        <v>23</v>
      </c>
      <c r="G47" s="411"/>
      <c r="H47" s="597">
        <v>0</v>
      </c>
      <c r="I47" s="430">
        <f>SUM(I43:I46)</f>
        <v>79578040</v>
      </c>
    </row>
    <row r="48" spans="1:9" ht="7.9" customHeight="1" x14ac:dyDescent="0.2">
      <c r="A48" s="406"/>
      <c r="B48" s="401"/>
      <c r="C48" s="416"/>
      <c r="D48" s="597"/>
      <c r="E48" s="409"/>
      <c r="F48" s="404"/>
      <c r="G48" s="411"/>
      <c r="H48" s="412"/>
      <c r="I48" s="408"/>
    </row>
    <row r="49" spans="1:9" x14ac:dyDescent="0.2">
      <c r="A49" s="414" t="s">
        <v>23</v>
      </c>
      <c r="B49" s="401"/>
      <c r="C49" s="421">
        <f>SUM(C41:C48)</f>
        <v>4319819755</v>
      </c>
      <c r="D49" s="598">
        <v>0</v>
      </c>
      <c r="E49" s="409"/>
      <c r="F49" s="403" t="s">
        <v>183</v>
      </c>
      <c r="G49" s="411"/>
      <c r="H49" s="412"/>
      <c r="I49" s="408"/>
    </row>
    <row r="50" spans="1:9" ht="6" customHeight="1" x14ac:dyDescent="0.2">
      <c r="A50" s="414"/>
      <c r="E50" s="409"/>
      <c r="F50" s="404"/>
      <c r="G50" s="411"/>
      <c r="H50" s="412"/>
      <c r="I50" s="408"/>
    </row>
    <row r="51" spans="1:9" x14ac:dyDescent="0.2">
      <c r="A51" s="414"/>
      <c r="E51" s="409"/>
      <c r="F51" s="410" t="s">
        <v>95</v>
      </c>
      <c r="G51" s="411"/>
      <c r="H51" s="415">
        <v>54442034</v>
      </c>
      <c r="I51" s="425">
        <v>22092544</v>
      </c>
    </row>
    <row r="52" spans="1:9" x14ac:dyDescent="0.2">
      <c r="A52" s="406"/>
      <c r="E52" s="409"/>
      <c r="F52" s="410" t="s">
        <v>96</v>
      </c>
      <c r="G52" s="411"/>
      <c r="H52" s="415">
        <v>67696440</v>
      </c>
      <c r="I52" s="425">
        <v>30124916</v>
      </c>
    </row>
    <row r="53" spans="1:9" x14ac:dyDescent="0.2">
      <c r="A53" s="949" t="s">
        <v>43</v>
      </c>
      <c r="B53" s="949"/>
      <c r="C53" s="949"/>
      <c r="D53" s="950"/>
      <c r="E53" s="409"/>
      <c r="F53" s="410" t="s">
        <v>404</v>
      </c>
      <c r="G53" s="411"/>
      <c r="H53" s="415">
        <v>61317520</v>
      </c>
      <c r="I53" s="425">
        <v>28585644</v>
      </c>
    </row>
    <row r="54" spans="1:9" x14ac:dyDescent="0.2">
      <c r="A54" s="406"/>
      <c r="E54" s="409"/>
      <c r="F54" s="410" t="s">
        <v>97</v>
      </c>
      <c r="G54" s="411"/>
      <c r="H54" s="415">
        <v>53702098</v>
      </c>
      <c r="I54" s="425">
        <v>22762592</v>
      </c>
    </row>
    <row r="55" spans="1:9" x14ac:dyDescent="0.2">
      <c r="A55" s="402" t="s">
        <v>7</v>
      </c>
      <c r="E55" s="409"/>
      <c r="F55" s="410" t="s">
        <v>93</v>
      </c>
      <c r="G55" s="411"/>
      <c r="H55" s="415">
        <v>87414483</v>
      </c>
      <c r="I55" s="425">
        <v>40806189</v>
      </c>
    </row>
    <row r="56" spans="1:9" x14ac:dyDescent="0.2">
      <c r="A56" s="406"/>
      <c r="E56" s="409"/>
      <c r="F56" s="410" t="s">
        <v>98</v>
      </c>
      <c r="G56" s="411"/>
      <c r="H56" s="415">
        <v>78435084</v>
      </c>
      <c r="I56" s="425">
        <v>34065742</v>
      </c>
    </row>
    <row r="57" spans="1:9" x14ac:dyDescent="0.2">
      <c r="A57" s="407" t="s">
        <v>44</v>
      </c>
      <c r="B57" s="401"/>
      <c r="C57" s="660">
        <v>0</v>
      </c>
      <c r="D57" s="408">
        <v>52341780</v>
      </c>
      <c r="E57" s="409"/>
      <c r="F57" s="410" t="s">
        <v>99</v>
      </c>
      <c r="G57" s="411"/>
      <c r="H57" s="415">
        <v>92514242</v>
      </c>
      <c r="I57" s="425">
        <v>40677132</v>
      </c>
    </row>
    <row r="58" spans="1:9" x14ac:dyDescent="0.2">
      <c r="A58" s="407" t="s">
        <v>45</v>
      </c>
      <c r="B58" s="401"/>
      <c r="C58" s="660">
        <v>0</v>
      </c>
      <c r="D58" s="408">
        <v>687891932</v>
      </c>
      <c r="E58" s="409"/>
      <c r="F58" s="410"/>
      <c r="G58" s="411"/>
      <c r="H58" s="415"/>
      <c r="I58" s="408"/>
    </row>
    <row r="59" spans="1:9" x14ac:dyDescent="0.2">
      <c r="A59" s="407" t="s">
        <v>46</v>
      </c>
      <c r="B59" s="401"/>
      <c r="C59" s="660">
        <v>0</v>
      </c>
      <c r="D59" s="408">
        <v>22459747</v>
      </c>
      <c r="E59" s="409"/>
      <c r="F59" s="413" t="s">
        <v>23</v>
      </c>
      <c r="G59" s="411"/>
      <c r="H59" s="417">
        <f>SUM(H51:H58)</f>
        <v>495521901</v>
      </c>
      <c r="I59" s="418">
        <f>SUM(I51:I58)</f>
        <v>219114759</v>
      </c>
    </row>
    <row r="60" spans="1:9" ht="9.6" customHeight="1" x14ac:dyDescent="0.2">
      <c r="A60" s="406"/>
      <c r="B60" s="401"/>
      <c r="C60" s="597"/>
      <c r="D60" s="415"/>
      <c r="E60" s="409"/>
      <c r="F60" s="404"/>
      <c r="G60" s="411"/>
      <c r="H60" s="415"/>
    </row>
    <row r="61" spans="1:9" x14ac:dyDescent="0.2">
      <c r="A61" s="414" t="s">
        <v>23</v>
      </c>
      <c r="B61" s="401"/>
      <c r="C61" s="598">
        <v>0</v>
      </c>
      <c r="D61" s="417">
        <f>SUM(D57:D60)</f>
        <v>762693459</v>
      </c>
      <c r="E61" s="409"/>
      <c r="F61" s="419" t="s">
        <v>184</v>
      </c>
      <c r="G61" s="411"/>
      <c r="H61" s="417">
        <v>300770226</v>
      </c>
      <c r="I61" s="598">
        <v>0</v>
      </c>
    </row>
    <row r="62" spans="1:9" ht="6" customHeight="1" x14ac:dyDescent="0.2">
      <c r="A62" s="406"/>
      <c r="B62" s="401"/>
      <c r="C62" s="412"/>
      <c r="E62" s="409"/>
      <c r="F62" s="404"/>
      <c r="G62" s="404"/>
    </row>
    <row r="63" spans="1:9" ht="6" customHeight="1" x14ac:dyDescent="0.2">
      <c r="A63" s="406"/>
      <c r="B63" s="401"/>
      <c r="C63" s="412"/>
      <c r="E63" s="409"/>
    </row>
    <row r="64" spans="1:9" x14ac:dyDescent="0.2">
      <c r="A64" s="402" t="s">
        <v>183</v>
      </c>
      <c r="B64" s="401"/>
      <c r="C64" s="412"/>
      <c r="E64" s="409"/>
      <c r="F64" s="951" t="s">
        <v>100</v>
      </c>
      <c r="G64" s="951"/>
      <c r="H64" s="951"/>
      <c r="I64" s="951"/>
    </row>
    <row r="65" spans="1:9" ht="6" customHeight="1" x14ac:dyDescent="0.2">
      <c r="A65" s="406"/>
      <c r="B65" s="401"/>
      <c r="C65" s="412"/>
      <c r="E65" s="409"/>
      <c r="F65" s="404"/>
      <c r="G65" s="404"/>
    </row>
    <row r="66" spans="1:9" x14ac:dyDescent="0.2">
      <c r="A66" s="407" t="s">
        <v>47</v>
      </c>
      <c r="B66" s="401"/>
      <c r="C66" s="416">
        <v>100048005</v>
      </c>
      <c r="D66" s="416">
        <v>44021122</v>
      </c>
      <c r="E66" s="409"/>
      <c r="F66" s="403" t="s">
        <v>7</v>
      </c>
      <c r="G66" s="404"/>
    </row>
    <row r="67" spans="1:9" x14ac:dyDescent="0.2">
      <c r="A67" s="407" t="s">
        <v>48</v>
      </c>
      <c r="B67" s="401"/>
      <c r="C67" s="416">
        <v>56755231</v>
      </c>
      <c r="D67" s="416">
        <v>29733179</v>
      </c>
      <c r="E67" s="409"/>
      <c r="F67" s="404"/>
      <c r="G67" s="404"/>
    </row>
    <row r="68" spans="1:9" x14ac:dyDescent="0.2">
      <c r="A68" s="407" t="s">
        <v>49</v>
      </c>
      <c r="B68" s="401"/>
      <c r="C68" s="416">
        <v>81975769</v>
      </c>
      <c r="D68" s="416">
        <v>36287067</v>
      </c>
      <c r="E68" s="409"/>
      <c r="F68" s="410" t="s">
        <v>101</v>
      </c>
      <c r="G68" s="411"/>
      <c r="H68" s="660">
        <v>0</v>
      </c>
      <c r="I68" s="408">
        <v>22713672</v>
      </c>
    </row>
    <row r="69" spans="1:9" x14ac:dyDescent="0.2">
      <c r="A69" s="407" t="s">
        <v>50</v>
      </c>
      <c r="B69" s="401"/>
      <c r="C69" s="416">
        <v>104346244</v>
      </c>
      <c r="D69" s="416">
        <v>46849334</v>
      </c>
      <c r="E69" s="409"/>
      <c r="F69" s="410" t="s">
        <v>102</v>
      </c>
      <c r="G69" s="411"/>
      <c r="H69" s="660">
        <v>0</v>
      </c>
      <c r="I69" s="408">
        <v>24299549</v>
      </c>
    </row>
    <row r="70" spans="1:9" x14ac:dyDescent="0.2">
      <c r="A70" s="407" t="s">
        <v>51</v>
      </c>
      <c r="B70" s="401"/>
      <c r="C70" s="416">
        <v>102185155</v>
      </c>
      <c r="D70" s="416">
        <v>42083660</v>
      </c>
      <c r="E70" s="409"/>
      <c r="F70" s="410" t="s">
        <v>103</v>
      </c>
      <c r="G70" s="411"/>
      <c r="H70" s="660">
        <v>0</v>
      </c>
      <c r="I70" s="408">
        <v>19714513</v>
      </c>
    </row>
    <row r="71" spans="1:9" x14ac:dyDescent="0.2">
      <c r="A71" s="407" t="s">
        <v>52</v>
      </c>
      <c r="B71" s="401"/>
      <c r="C71" s="416">
        <v>81762863</v>
      </c>
      <c r="D71" s="416">
        <v>38272837</v>
      </c>
      <c r="E71" s="409"/>
      <c r="F71" s="410" t="s">
        <v>104</v>
      </c>
      <c r="G71" s="411"/>
      <c r="H71" s="660">
        <v>0</v>
      </c>
      <c r="I71" s="408">
        <v>12757584</v>
      </c>
    </row>
    <row r="72" spans="1:9" x14ac:dyDescent="0.2">
      <c r="A72" s="407" t="s">
        <v>53</v>
      </c>
      <c r="B72" s="401"/>
      <c r="C72" s="416">
        <v>113252307</v>
      </c>
      <c r="D72" s="416">
        <v>48225525</v>
      </c>
      <c r="E72" s="409"/>
      <c r="F72" s="404"/>
      <c r="G72" s="411"/>
      <c r="H72" s="597"/>
      <c r="I72" s="599"/>
    </row>
    <row r="73" spans="1:9" x14ac:dyDescent="0.2">
      <c r="A73" s="407" t="s">
        <v>54</v>
      </c>
      <c r="B73" s="401"/>
      <c r="C73" s="416">
        <v>138817291</v>
      </c>
      <c r="D73" s="416">
        <v>63757420</v>
      </c>
      <c r="E73" s="409"/>
      <c r="F73" s="413" t="s">
        <v>23</v>
      </c>
      <c r="G73" s="411"/>
      <c r="H73" s="598">
        <v>0</v>
      </c>
      <c r="I73" s="430">
        <f>SUM(I68:I72)</f>
        <v>79485318</v>
      </c>
    </row>
    <row r="74" spans="1:9" x14ac:dyDescent="0.2">
      <c r="A74" s="407" t="s">
        <v>56</v>
      </c>
      <c r="B74" s="401"/>
      <c r="C74" s="416">
        <v>138447399</v>
      </c>
      <c r="D74" s="416">
        <v>64335227</v>
      </c>
      <c r="E74" s="409"/>
      <c r="F74" s="404"/>
      <c r="G74" s="411"/>
      <c r="H74" s="412"/>
      <c r="I74" s="408"/>
    </row>
    <row r="75" spans="1:9" x14ac:dyDescent="0.2">
      <c r="A75" s="407" t="s">
        <v>58</v>
      </c>
      <c r="B75" s="401"/>
      <c r="C75" s="416">
        <v>52486011</v>
      </c>
      <c r="D75" s="416">
        <v>24567920</v>
      </c>
      <c r="E75" s="409"/>
      <c r="F75" s="403" t="s">
        <v>183</v>
      </c>
      <c r="G75" s="411"/>
      <c r="H75" s="412"/>
      <c r="I75" s="408"/>
    </row>
    <row r="76" spans="1:9" x14ac:dyDescent="0.2">
      <c r="A76" s="407" t="s">
        <v>405</v>
      </c>
      <c r="B76" s="401"/>
      <c r="C76" s="416">
        <v>89482644</v>
      </c>
      <c r="D76" s="416">
        <v>38601053</v>
      </c>
      <c r="E76" s="409"/>
      <c r="F76" s="404"/>
      <c r="G76" s="411"/>
      <c r="H76" s="412"/>
      <c r="I76" s="408"/>
    </row>
    <row r="77" spans="1:9" x14ac:dyDescent="0.2">
      <c r="A77" s="407" t="s">
        <v>61</v>
      </c>
      <c r="B77" s="401"/>
      <c r="C77" s="416">
        <v>82419456</v>
      </c>
      <c r="D77" s="416">
        <v>34735052</v>
      </c>
      <c r="E77" s="409"/>
      <c r="F77" s="410" t="s">
        <v>101</v>
      </c>
      <c r="G77" s="411"/>
      <c r="H77" s="415">
        <v>76716858</v>
      </c>
      <c r="I77" s="408">
        <v>33567979</v>
      </c>
    </row>
    <row r="78" spans="1:9" x14ac:dyDescent="0.2">
      <c r="A78" s="407" t="s">
        <v>406</v>
      </c>
      <c r="B78" s="401"/>
      <c r="C78" s="416">
        <v>78517637</v>
      </c>
      <c r="D78" s="416">
        <v>33448840</v>
      </c>
      <c r="E78" s="409"/>
      <c r="F78" s="410" t="s">
        <v>102</v>
      </c>
      <c r="G78" s="411"/>
      <c r="H78" s="415">
        <v>41617913</v>
      </c>
      <c r="I78" s="408">
        <v>20535500</v>
      </c>
    </row>
    <row r="79" spans="1:9" x14ac:dyDescent="0.2">
      <c r="A79" s="407" t="s">
        <v>45</v>
      </c>
      <c r="B79" s="401"/>
      <c r="C79" s="416">
        <v>649305275</v>
      </c>
      <c r="D79" s="416">
        <v>296289559</v>
      </c>
      <c r="E79" s="409"/>
      <c r="F79" s="410" t="s">
        <v>103</v>
      </c>
      <c r="G79" s="411"/>
      <c r="H79" s="415">
        <v>40363868</v>
      </c>
      <c r="I79" s="408">
        <v>17685113</v>
      </c>
    </row>
    <row r="80" spans="1:9" x14ac:dyDescent="0.2">
      <c r="A80" s="407" t="s">
        <v>65</v>
      </c>
      <c r="B80" s="401"/>
      <c r="C80" s="416">
        <v>64549213</v>
      </c>
      <c r="D80" s="416">
        <v>28049277</v>
      </c>
      <c r="E80" s="409"/>
      <c r="F80" s="410" t="s">
        <v>105</v>
      </c>
      <c r="G80" s="411"/>
      <c r="H80" s="415">
        <v>62358724</v>
      </c>
      <c r="I80" s="408">
        <v>27483778</v>
      </c>
    </row>
    <row r="81" spans="1:9" x14ac:dyDescent="0.2">
      <c r="A81" s="407" t="s">
        <v>407</v>
      </c>
      <c r="B81" s="401"/>
      <c r="C81" s="416">
        <v>81448443</v>
      </c>
      <c r="D81" s="416">
        <v>41671297</v>
      </c>
      <c r="E81" s="409"/>
      <c r="F81" s="410" t="s">
        <v>104</v>
      </c>
      <c r="G81" s="411"/>
      <c r="H81" s="415">
        <v>49205726</v>
      </c>
      <c r="I81" s="408">
        <v>20637420</v>
      </c>
    </row>
    <row r="82" spans="1:9" x14ac:dyDescent="0.2">
      <c r="A82" s="407" t="s">
        <v>46</v>
      </c>
      <c r="B82" s="401"/>
      <c r="C82" s="416">
        <v>158014565</v>
      </c>
      <c r="D82" s="416">
        <v>75985575</v>
      </c>
      <c r="E82" s="409"/>
      <c r="F82" s="410" t="s">
        <v>106</v>
      </c>
      <c r="G82" s="411"/>
      <c r="H82" s="415">
        <v>34661852</v>
      </c>
      <c r="I82" s="408">
        <v>14742810</v>
      </c>
    </row>
    <row r="83" spans="1:9" x14ac:dyDescent="0.2">
      <c r="A83" s="407" t="s">
        <v>69</v>
      </c>
      <c r="B83" s="401"/>
      <c r="C83" s="416">
        <v>124364029</v>
      </c>
      <c r="D83" s="416">
        <v>54504952</v>
      </c>
      <c r="E83" s="409"/>
      <c r="F83" s="410" t="s">
        <v>107</v>
      </c>
      <c r="G83" s="411"/>
      <c r="H83" s="415">
        <v>37962943</v>
      </c>
      <c r="I83" s="408">
        <v>16047138</v>
      </c>
    </row>
    <row r="84" spans="1:9" x14ac:dyDescent="0.2">
      <c r="A84" s="407" t="s">
        <v>71</v>
      </c>
      <c r="B84" s="401"/>
      <c r="C84" s="416">
        <v>120667960</v>
      </c>
      <c r="D84" s="416">
        <v>50964318</v>
      </c>
      <c r="E84" s="409"/>
      <c r="F84" s="410" t="s">
        <v>108</v>
      </c>
      <c r="G84" s="411"/>
      <c r="H84" s="415">
        <v>34299526</v>
      </c>
      <c r="I84" s="408">
        <v>14725055</v>
      </c>
    </row>
    <row r="85" spans="1:9" x14ac:dyDescent="0.2">
      <c r="A85" s="407" t="s">
        <v>73</v>
      </c>
      <c r="B85" s="401"/>
      <c r="C85" s="416">
        <v>99554596</v>
      </c>
      <c r="D85" s="416">
        <v>40559279</v>
      </c>
      <c r="E85" s="409"/>
      <c r="F85" s="410" t="s">
        <v>408</v>
      </c>
      <c r="G85" s="411"/>
      <c r="H85" s="415">
        <v>40619610</v>
      </c>
      <c r="I85" s="408">
        <v>15440465</v>
      </c>
    </row>
    <row r="86" spans="1:9" ht="6" customHeight="1" x14ac:dyDescent="0.2">
      <c r="A86" s="406"/>
      <c r="B86" s="401"/>
      <c r="C86" s="416"/>
      <c r="D86" s="408"/>
      <c r="E86" s="409"/>
      <c r="F86" s="404"/>
      <c r="G86" s="411"/>
      <c r="H86" s="416"/>
      <c r="I86" s="408"/>
    </row>
    <row r="87" spans="1:9" x14ac:dyDescent="0.2">
      <c r="A87" s="414" t="s">
        <v>23</v>
      </c>
      <c r="B87" s="401"/>
      <c r="C87" s="421">
        <f>SUM(C66:C86)</f>
        <v>2518400093</v>
      </c>
      <c r="D87" s="418">
        <f>SUM(D66:D86)</f>
        <v>1132942493</v>
      </c>
      <c r="E87" s="409"/>
      <c r="F87" s="413" t="s">
        <v>23</v>
      </c>
      <c r="G87" s="411"/>
      <c r="H87" s="421">
        <f>SUM(H77:H86)</f>
        <v>417807020</v>
      </c>
      <c r="I87" s="418">
        <f>SUM(I77:I86)</f>
        <v>180865258</v>
      </c>
    </row>
    <row r="88" spans="1:9" ht="6" customHeight="1" x14ac:dyDescent="0.2">
      <c r="A88" s="406"/>
      <c r="B88" s="401"/>
      <c r="C88" s="412"/>
      <c r="E88" s="409"/>
      <c r="F88" s="404"/>
      <c r="G88" s="411"/>
      <c r="H88" s="416"/>
    </row>
    <row r="89" spans="1:9" x14ac:dyDescent="0.2">
      <c r="A89" s="422" t="s">
        <v>184</v>
      </c>
      <c r="B89" s="401"/>
      <c r="C89" s="421">
        <v>1805142967</v>
      </c>
      <c r="D89" s="598">
        <v>0</v>
      </c>
      <c r="E89" s="409"/>
      <c r="F89" s="419" t="s">
        <v>184</v>
      </c>
      <c r="G89" s="411"/>
      <c r="H89" s="421">
        <v>260176114</v>
      </c>
      <c r="I89" s="598">
        <v>0</v>
      </c>
    </row>
    <row r="90" spans="1:9" ht="9.6" customHeight="1" x14ac:dyDescent="0.2">
      <c r="A90" s="406"/>
      <c r="D90" s="393"/>
      <c r="E90" s="393"/>
    </row>
    <row r="91" spans="1:9" ht="8.1" customHeight="1" x14ac:dyDescent="0.2"/>
  </sheetData>
  <mergeCells count="16">
    <mergeCell ref="A53:D53"/>
    <mergeCell ref="F64:I64"/>
    <mergeCell ref="A1:I1"/>
    <mergeCell ref="A3:B9"/>
    <mergeCell ref="C3:D5"/>
    <mergeCell ref="E3:G9"/>
    <mergeCell ref="H3:I5"/>
    <mergeCell ref="C6:C8"/>
    <mergeCell ref="D6:D8"/>
    <mergeCell ref="H6:H8"/>
    <mergeCell ref="I6:I8"/>
    <mergeCell ref="C9:D9"/>
    <mergeCell ref="H9:I9"/>
    <mergeCell ref="A11:D11"/>
    <mergeCell ref="E11:I11"/>
    <mergeCell ref="F39:I39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&amp;C53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165"/>
  <sheetViews>
    <sheetView zoomScaleNormal="100" workbookViewId="0">
      <selection activeCell="L1" sqref="L1"/>
    </sheetView>
  </sheetViews>
  <sheetFormatPr baseColWidth="10" defaultColWidth="12" defaultRowHeight="11.25" x14ac:dyDescent="0.2"/>
  <cols>
    <col min="1" max="1" width="31" style="392" customWidth="1"/>
    <col min="2" max="2" width="1.33203125" style="392" customWidth="1"/>
    <col min="3" max="4" width="15.6640625" style="392" customWidth="1"/>
    <col min="5" max="5" width="1.5" style="392" customWidth="1"/>
    <col min="6" max="6" width="30.5" style="392" customWidth="1"/>
    <col min="7" max="7" width="1.5" style="392" customWidth="1"/>
    <col min="8" max="9" width="15.6640625" style="392" customWidth="1"/>
    <col min="10" max="11" width="0.1640625" style="392" customWidth="1"/>
    <col min="12" max="12" width="12" style="393"/>
    <col min="13" max="16384" width="12" style="392"/>
  </cols>
  <sheetData>
    <row r="1" spans="1:12" ht="12.75" customHeight="1" x14ac:dyDescent="0.2">
      <c r="A1" s="952" t="s">
        <v>1154</v>
      </c>
      <c r="B1" s="952"/>
      <c r="C1" s="952"/>
      <c r="D1" s="952"/>
      <c r="E1" s="952"/>
      <c r="F1" s="952"/>
      <c r="G1" s="952"/>
      <c r="H1" s="952"/>
      <c r="I1" s="952"/>
    </row>
    <row r="2" spans="1:12" ht="8.1" customHeight="1" x14ac:dyDescent="0.2">
      <c r="A2" s="394"/>
      <c r="C2" s="394"/>
      <c r="D2" s="394"/>
      <c r="H2" s="394"/>
      <c r="I2" s="394"/>
    </row>
    <row r="3" spans="1:12" x14ac:dyDescent="0.2">
      <c r="A3" s="953" t="s">
        <v>178</v>
      </c>
      <c r="B3" s="954"/>
      <c r="C3" s="959" t="s">
        <v>179</v>
      </c>
      <c r="D3" s="960"/>
      <c r="E3" s="963" t="s">
        <v>180</v>
      </c>
      <c r="F3" s="964"/>
      <c r="G3" s="965"/>
      <c r="H3" s="963" t="s">
        <v>179</v>
      </c>
      <c r="I3" s="964"/>
      <c r="J3" s="396"/>
      <c r="K3" s="396"/>
    </row>
    <row r="4" spans="1:12" x14ac:dyDescent="0.2">
      <c r="A4" s="955"/>
      <c r="B4" s="956"/>
      <c r="C4" s="959"/>
      <c r="D4" s="960"/>
      <c r="E4" s="959"/>
      <c r="F4" s="966"/>
      <c r="G4" s="960"/>
      <c r="H4" s="959"/>
      <c r="I4" s="966"/>
    </row>
    <row r="5" spans="1:12" x14ac:dyDescent="0.2">
      <c r="A5" s="955"/>
      <c r="B5" s="956"/>
      <c r="C5" s="961"/>
      <c r="D5" s="962"/>
      <c r="E5" s="959"/>
      <c r="F5" s="966"/>
      <c r="G5" s="960"/>
      <c r="H5" s="961"/>
      <c r="I5" s="967"/>
    </row>
    <row r="6" spans="1:12" x14ac:dyDescent="0.2">
      <c r="A6" s="955"/>
      <c r="B6" s="956"/>
      <c r="C6" s="968" t="s">
        <v>181</v>
      </c>
      <c r="D6" s="964" t="s">
        <v>182</v>
      </c>
      <c r="E6" s="959"/>
      <c r="F6" s="966"/>
      <c r="G6" s="960"/>
      <c r="H6" s="968" t="s">
        <v>181</v>
      </c>
      <c r="I6" s="964" t="s">
        <v>182</v>
      </c>
    </row>
    <row r="7" spans="1:12" x14ac:dyDescent="0.2">
      <c r="A7" s="955"/>
      <c r="B7" s="956"/>
      <c r="C7" s="969"/>
      <c r="D7" s="966"/>
      <c r="E7" s="959"/>
      <c r="F7" s="966"/>
      <c r="G7" s="960"/>
      <c r="H7" s="969"/>
      <c r="I7" s="966"/>
    </row>
    <row r="8" spans="1:12" x14ac:dyDescent="0.2">
      <c r="A8" s="955"/>
      <c r="B8" s="956"/>
      <c r="C8" s="970"/>
      <c r="D8" s="967"/>
      <c r="E8" s="959"/>
      <c r="F8" s="966"/>
      <c r="G8" s="960"/>
      <c r="H8" s="970"/>
      <c r="I8" s="967"/>
    </row>
    <row r="9" spans="1:12" x14ac:dyDescent="0.2">
      <c r="A9" s="957"/>
      <c r="B9" s="958"/>
      <c r="C9" s="971" t="s">
        <v>30</v>
      </c>
      <c r="D9" s="972"/>
      <c r="E9" s="961"/>
      <c r="F9" s="967"/>
      <c r="G9" s="962"/>
      <c r="H9" s="971" t="s">
        <v>30</v>
      </c>
      <c r="I9" s="974"/>
      <c r="J9" s="393"/>
    </row>
    <row r="10" spans="1:12" ht="9.6" customHeight="1" x14ac:dyDescent="0.2">
      <c r="A10" s="397"/>
      <c r="B10" s="397"/>
      <c r="C10" s="397"/>
      <c r="D10" s="398"/>
      <c r="E10" s="396"/>
      <c r="F10" s="393"/>
      <c r="G10" s="395"/>
      <c r="H10" s="396"/>
      <c r="I10" s="396"/>
      <c r="J10" s="396"/>
      <c r="K10" s="396"/>
    </row>
    <row r="11" spans="1:12" ht="6" customHeight="1" x14ac:dyDescent="0.2">
      <c r="D11" s="401"/>
      <c r="E11" s="951"/>
      <c r="F11" s="951"/>
      <c r="G11" s="951"/>
      <c r="H11" s="951"/>
      <c r="I11" s="951"/>
      <c r="J11" s="400"/>
      <c r="K11" s="400"/>
    </row>
    <row r="12" spans="1:12" x14ac:dyDescent="0.2">
      <c r="A12" s="951" t="s">
        <v>109</v>
      </c>
      <c r="B12" s="951"/>
      <c r="C12" s="951"/>
      <c r="D12" s="950"/>
      <c r="E12" s="409"/>
      <c r="F12" s="423" t="s">
        <v>183</v>
      </c>
      <c r="H12" s="423"/>
    </row>
    <row r="13" spans="1:12" ht="6" customHeight="1" x14ac:dyDescent="0.2">
      <c r="A13" s="402"/>
      <c r="B13" s="393"/>
      <c r="C13" s="393"/>
      <c r="D13" s="401"/>
      <c r="E13" s="409"/>
      <c r="L13" s="604"/>
    </row>
    <row r="14" spans="1:12" x14ac:dyDescent="0.2">
      <c r="A14" s="406"/>
      <c r="B14" s="393"/>
      <c r="C14" s="393"/>
      <c r="D14" s="401"/>
      <c r="E14" s="409"/>
      <c r="F14" s="407" t="s">
        <v>125</v>
      </c>
      <c r="G14" s="401"/>
      <c r="H14" s="415">
        <v>99457017</v>
      </c>
      <c r="I14" s="425">
        <v>48187184</v>
      </c>
    </row>
    <row r="15" spans="1:12" x14ac:dyDescent="0.2">
      <c r="A15" s="423" t="s">
        <v>7</v>
      </c>
      <c r="B15" s="393"/>
      <c r="C15" s="424"/>
      <c r="D15" s="408"/>
      <c r="E15" s="409"/>
      <c r="F15" s="407" t="s">
        <v>128</v>
      </c>
      <c r="G15" s="401"/>
      <c r="H15" s="415">
        <v>53066755</v>
      </c>
      <c r="I15" s="425">
        <v>25457209</v>
      </c>
    </row>
    <row r="16" spans="1:12" x14ac:dyDescent="0.2">
      <c r="B16" s="393"/>
      <c r="C16" s="424"/>
      <c r="D16" s="408"/>
      <c r="E16" s="409"/>
      <c r="F16" s="407" t="s">
        <v>129</v>
      </c>
      <c r="G16" s="401"/>
      <c r="H16" s="415">
        <v>50844460</v>
      </c>
      <c r="I16" s="425">
        <v>21949170</v>
      </c>
      <c r="L16" s="604"/>
    </row>
    <row r="17" spans="1:10" x14ac:dyDescent="0.2">
      <c r="A17" s="407" t="s">
        <v>110</v>
      </c>
      <c r="B17" s="401"/>
      <c r="C17" s="660">
        <v>0</v>
      </c>
      <c r="D17" s="408">
        <v>15196176</v>
      </c>
      <c r="E17" s="409"/>
      <c r="F17" s="407" t="s">
        <v>130</v>
      </c>
      <c r="G17" s="401"/>
      <c r="H17" s="415">
        <v>45972020</v>
      </c>
      <c r="I17" s="425">
        <v>20045517</v>
      </c>
    </row>
    <row r="18" spans="1:10" x14ac:dyDescent="0.2">
      <c r="A18" s="407" t="s">
        <v>111</v>
      </c>
      <c r="B18" s="401"/>
      <c r="C18" s="660">
        <v>0</v>
      </c>
      <c r="D18" s="408">
        <v>59851045</v>
      </c>
      <c r="E18" s="409"/>
      <c r="F18" s="407" t="s">
        <v>131</v>
      </c>
      <c r="G18" s="401"/>
      <c r="H18" s="415">
        <v>50318995</v>
      </c>
      <c r="I18" s="425">
        <v>24296346</v>
      </c>
    </row>
    <row r="19" spans="1:10" x14ac:dyDescent="0.2">
      <c r="A19" s="407" t="s">
        <v>112</v>
      </c>
      <c r="B19" s="401"/>
      <c r="C19" s="660">
        <v>0</v>
      </c>
      <c r="D19" s="408">
        <v>48741582</v>
      </c>
      <c r="E19" s="409"/>
      <c r="F19" s="407" t="s">
        <v>132</v>
      </c>
      <c r="G19" s="401"/>
      <c r="H19" s="415">
        <v>63237745</v>
      </c>
      <c r="I19" s="425">
        <v>32496914</v>
      </c>
    </row>
    <row r="20" spans="1:10" x14ac:dyDescent="0.2">
      <c r="A20" s="407" t="s">
        <v>113</v>
      </c>
      <c r="B20" s="401"/>
      <c r="C20" s="660">
        <v>0</v>
      </c>
      <c r="D20" s="408">
        <v>218325447</v>
      </c>
      <c r="E20" s="409"/>
      <c r="F20" s="407" t="s">
        <v>133</v>
      </c>
      <c r="G20" s="401"/>
      <c r="H20" s="415">
        <v>86792860</v>
      </c>
      <c r="I20" s="425">
        <v>36125470</v>
      </c>
    </row>
    <row r="21" spans="1:10" x14ac:dyDescent="0.2">
      <c r="A21" s="407" t="s">
        <v>114</v>
      </c>
      <c r="B21" s="401"/>
      <c r="C21" s="660">
        <v>0</v>
      </c>
      <c r="D21" s="408">
        <v>14738638</v>
      </c>
      <c r="E21" s="409"/>
      <c r="F21" s="407" t="s">
        <v>126</v>
      </c>
      <c r="G21" s="401"/>
      <c r="H21" s="415">
        <v>51807081</v>
      </c>
      <c r="I21" s="425">
        <v>27552395</v>
      </c>
    </row>
    <row r="22" spans="1:10" x14ac:dyDescent="0.2">
      <c r="B22" s="401"/>
      <c r="C22" s="597"/>
      <c r="D22" s="439"/>
      <c r="E22" s="409"/>
      <c r="F22" s="407" t="s">
        <v>127</v>
      </c>
      <c r="G22" s="401"/>
      <c r="H22" s="415">
        <v>77788812</v>
      </c>
      <c r="I22" s="425">
        <v>39834810</v>
      </c>
    </row>
    <row r="23" spans="1:10" x14ac:dyDescent="0.2">
      <c r="A23" s="427" t="s">
        <v>23</v>
      </c>
      <c r="B23" s="401"/>
      <c r="C23" s="598">
        <v>0</v>
      </c>
      <c r="D23" s="417">
        <f>SUM(D17:D22)</f>
        <v>356852888</v>
      </c>
      <c r="E23" s="409"/>
      <c r="G23" s="401"/>
      <c r="H23" s="428"/>
      <c r="I23" s="429"/>
    </row>
    <row r="24" spans="1:10" x14ac:dyDescent="0.2">
      <c r="B24" s="401"/>
      <c r="C24" s="412"/>
      <c r="D24" s="426"/>
      <c r="E24" s="409"/>
      <c r="F24" s="427" t="s">
        <v>23</v>
      </c>
      <c r="G24" s="401"/>
      <c r="H24" s="417">
        <f>SUM(H14:H23)</f>
        <v>579285745</v>
      </c>
      <c r="I24" s="430">
        <f>SUM(I14:I23)</f>
        <v>275945015</v>
      </c>
    </row>
    <row r="25" spans="1:10" x14ac:dyDescent="0.2">
      <c r="B25" s="401"/>
      <c r="C25" s="412"/>
      <c r="D25" s="426"/>
      <c r="E25" s="409"/>
      <c r="G25" s="401"/>
      <c r="H25" s="431"/>
      <c r="I25" s="432"/>
    </row>
    <row r="26" spans="1:10" x14ac:dyDescent="0.2">
      <c r="B26" s="401"/>
      <c r="C26" s="412"/>
      <c r="D26" s="426"/>
      <c r="E26" s="409"/>
      <c r="G26" s="401"/>
      <c r="H26" s="412"/>
      <c r="I26" s="393"/>
    </row>
    <row r="27" spans="1:10" x14ac:dyDescent="0.2">
      <c r="B27" s="401"/>
      <c r="C27" s="412"/>
      <c r="D27" s="426"/>
      <c r="E27" s="409"/>
      <c r="F27" s="422" t="s">
        <v>184</v>
      </c>
      <c r="G27" s="401"/>
      <c r="H27" s="417">
        <v>366335663</v>
      </c>
      <c r="I27" s="601">
        <v>0</v>
      </c>
    </row>
    <row r="28" spans="1:10" x14ac:dyDescent="0.2">
      <c r="B28" s="401"/>
      <c r="C28" s="415"/>
      <c r="D28" s="426"/>
      <c r="E28" s="409"/>
      <c r="I28" s="393"/>
    </row>
    <row r="29" spans="1:10" x14ac:dyDescent="0.2">
      <c r="A29" s="423" t="s">
        <v>183</v>
      </c>
      <c r="B29" s="401"/>
      <c r="C29" s="415"/>
      <c r="D29" s="426"/>
      <c r="E29" s="409"/>
      <c r="I29" s="393"/>
    </row>
    <row r="30" spans="1:10" x14ac:dyDescent="0.2">
      <c r="B30" s="401"/>
      <c r="C30" s="415"/>
      <c r="D30" s="426"/>
      <c r="E30" s="409"/>
      <c r="I30" s="393"/>
      <c r="J30" s="393"/>
    </row>
    <row r="31" spans="1:10" x14ac:dyDescent="0.2">
      <c r="A31" s="407" t="s">
        <v>110</v>
      </c>
      <c r="B31" s="401"/>
      <c r="C31" s="415">
        <v>104699998</v>
      </c>
      <c r="D31" s="415">
        <v>53594193</v>
      </c>
      <c r="E31" s="409"/>
      <c r="F31" s="433" t="s">
        <v>135</v>
      </c>
      <c r="G31" s="433"/>
      <c r="H31" s="433"/>
      <c r="I31" s="434"/>
      <c r="J31" s="393"/>
    </row>
    <row r="32" spans="1:10" x14ac:dyDescent="0.2">
      <c r="A32" s="407" t="s">
        <v>115</v>
      </c>
      <c r="B32" s="401"/>
      <c r="C32" s="415">
        <v>96325645</v>
      </c>
      <c r="D32" s="415">
        <v>47838673</v>
      </c>
      <c r="E32" s="409"/>
      <c r="I32" s="393"/>
      <c r="J32" s="393"/>
    </row>
    <row r="33" spans="1:10" x14ac:dyDescent="0.2">
      <c r="A33" s="407" t="s">
        <v>112</v>
      </c>
      <c r="B33" s="401"/>
      <c r="C33" s="415">
        <v>59113089</v>
      </c>
      <c r="D33" s="415">
        <v>33803210</v>
      </c>
      <c r="E33" s="409"/>
      <c r="F33" s="423" t="s">
        <v>7</v>
      </c>
      <c r="H33" s="423"/>
      <c r="I33" s="393"/>
      <c r="J33" s="393"/>
    </row>
    <row r="34" spans="1:10" x14ac:dyDescent="0.2">
      <c r="A34" s="407" t="s">
        <v>116</v>
      </c>
      <c r="B34" s="401"/>
      <c r="C34" s="415">
        <v>99172674</v>
      </c>
      <c r="D34" s="415">
        <v>52878249</v>
      </c>
      <c r="E34" s="409"/>
      <c r="I34" s="393"/>
      <c r="J34" s="393"/>
    </row>
    <row r="35" spans="1:10" x14ac:dyDescent="0.2">
      <c r="A35" s="407" t="s">
        <v>409</v>
      </c>
      <c r="B35" s="401"/>
      <c r="C35" s="415">
        <v>56638399</v>
      </c>
      <c r="D35" s="415">
        <v>28429805</v>
      </c>
      <c r="E35" s="409"/>
      <c r="F35" s="407" t="s">
        <v>136</v>
      </c>
      <c r="G35" s="401"/>
      <c r="H35" s="660">
        <v>0</v>
      </c>
      <c r="I35" s="425">
        <v>110675646</v>
      </c>
      <c r="J35" s="393"/>
    </row>
    <row r="36" spans="1:10" x14ac:dyDescent="0.2">
      <c r="A36" s="407" t="s">
        <v>118</v>
      </c>
      <c r="B36" s="401"/>
      <c r="C36" s="415">
        <v>68245901</v>
      </c>
      <c r="D36" s="415">
        <v>36694927</v>
      </c>
      <c r="E36" s="409"/>
      <c r="F36" s="407" t="s">
        <v>137</v>
      </c>
      <c r="G36" s="401"/>
      <c r="H36" s="660">
        <v>0</v>
      </c>
      <c r="I36" s="425">
        <v>14303698</v>
      </c>
      <c r="J36" s="393"/>
    </row>
    <row r="37" spans="1:10" x14ac:dyDescent="0.2">
      <c r="A37" s="407" t="s">
        <v>119</v>
      </c>
      <c r="B37" s="401"/>
      <c r="C37" s="415">
        <v>45858138</v>
      </c>
      <c r="D37" s="415">
        <v>26665658</v>
      </c>
      <c r="E37" s="409"/>
      <c r="F37" s="407" t="s">
        <v>138</v>
      </c>
      <c r="G37" s="401"/>
      <c r="H37" s="660">
        <v>0</v>
      </c>
      <c r="I37" s="425">
        <v>25035971</v>
      </c>
      <c r="J37" s="393"/>
    </row>
    <row r="38" spans="1:10" x14ac:dyDescent="0.2">
      <c r="B38" s="401"/>
      <c r="C38" s="435"/>
      <c r="D38" s="426"/>
      <c r="E38" s="409"/>
      <c r="F38" s="407" t="s">
        <v>139</v>
      </c>
      <c r="G38" s="401"/>
      <c r="H38" s="660">
        <v>0</v>
      </c>
      <c r="I38" s="425">
        <v>16532909</v>
      </c>
      <c r="J38" s="393"/>
    </row>
    <row r="39" spans="1:10" x14ac:dyDescent="0.2">
      <c r="A39" s="427" t="s">
        <v>23</v>
      </c>
      <c r="B39" s="401"/>
      <c r="C39" s="417">
        <f>SUM(C31:C38)</f>
        <v>530053844</v>
      </c>
      <c r="D39" s="417">
        <f>SUM(D31:D38)</f>
        <v>279904715</v>
      </c>
      <c r="E39" s="409"/>
      <c r="G39" s="401"/>
      <c r="H39" s="597"/>
      <c r="I39" s="602"/>
      <c r="J39" s="393"/>
    </row>
    <row r="40" spans="1:10" x14ac:dyDescent="0.2">
      <c r="B40" s="401"/>
      <c r="C40" s="435"/>
      <c r="D40" s="432"/>
      <c r="E40" s="409"/>
      <c r="F40" s="427" t="s">
        <v>23</v>
      </c>
      <c r="G40" s="401"/>
      <c r="H40" s="598">
        <v>0</v>
      </c>
      <c r="I40" s="430">
        <f>SUM(I35:I39)</f>
        <v>166548224</v>
      </c>
      <c r="J40" s="393"/>
    </row>
    <row r="41" spans="1:10" x14ac:dyDescent="0.2">
      <c r="B41" s="401"/>
      <c r="C41" s="435"/>
      <c r="D41" s="436"/>
      <c r="E41" s="409"/>
      <c r="G41" s="401"/>
      <c r="H41" s="412"/>
      <c r="I41" s="432"/>
      <c r="J41" s="393"/>
    </row>
    <row r="42" spans="1:10" x14ac:dyDescent="0.2">
      <c r="A42" s="422" t="s">
        <v>184</v>
      </c>
      <c r="B42" s="401"/>
      <c r="C42" s="417">
        <v>636653170</v>
      </c>
      <c r="D42" s="598">
        <v>0</v>
      </c>
      <c r="E42" s="409"/>
      <c r="G42" s="401"/>
      <c r="H42" s="412"/>
      <c r="I42" s="393"/>
      <c r="J42" s="393"/>
    </row>
    <row r="43" spans="1:10" x14ac:dyDescent="0.2">
      <c r="E43" s="409"/>
      <c r="F43" s="423" t="s">
        <v>183</v>
      </c>
      <c r="G43" s="401"/>
      <c r="H43" s="438"/>
      <c r="I43" s="393"/>
      <c r="J43" s="393"/>
    </row>
    <row r="44" spans="1:10" x14ac:dyDescent="0.2">
      <c r="E44" s="409"/>
      <c r="G44" s="401"/>
      <c r="H44" s="412"/>
      <c r="I44" s="393"/>
      <c r="J44" s="393"/>
    </row>
    <row r="45" spans="1:10" x14ac:dyDescent="0.2">
      <c r="E45" s="409"/>
      <c r="F45" s="407" t="s">
        <v>140</v>
      </c>
      <c r="G45" s="401"/>
      <c r="H45" s="415">
        <v>84626990</v>
      </c>
      <c r="I45" s="425">
        <v>40196621</v>
      </c>
      <c r="J45" s="393"/>
    </row>
    <row r="46" spans="1:10" x14ac:dyDescent="0.2">
      <c r="E46" s="409"/>
      <c r="F46" s="407" t="s">
        <v>136</v>
      </c>
      <c r="G46" s="401"/>
      <c r="H46" s="415">
        <v>159168621</v>
      </c>
      <c r="I46" s="425">
        <v>75284277</v>
      </c>
      <c r="J46" s="393"/>
    </row>
    <row r="47" spans="1:10" ht="9.6" customHeight="1" x14ac:dyDescent="0.2">
      <c r="E47" s="409"/>
      <c r="F47" s="407" t="s">
        <v>410</v>
      </c>
      <c r="G47" s="401"/>
      <c r="H47" s="415">
        <v>63747035</v>
      </c>
      <c r="I47" s="425">
        <v>29181754</v>
      </c>
      <c r="J47" s="393"/>
    </row>
    <row r="48" spans="1:10" x14ac:dyDescent="0.2">
      <c r="E48" s="409"/>
      <c r="F48" s="407" t="s">
        <v>141</v>
      </c>
      <c r="G48" s="401"/>
      <c r="H48" s="415">
        <v>77819473</v>
      </c>
      <c r="I48" s="425">
        <v>38559482</v>
      </c>
      <c r="J48" s="393"/>
    </row>
    <row r="49" spans="1:10" x14ac:dyDescent="0.2">
      <c r="E49" s="409"/>
      <c r="F49" s="407" t="s">
        <v>142</v>
      </c>
      <c r="G49" s="401"/>
      <c r="H49" s="415">
        <v>114712947</v>
      </c>
      <c r="I49" s="425">
        <v>55491278</v>
      </c>
      <c r="J49" s="393"/>
    </row>
    <row r="50" spans="1:10" x14ac:dyDescent="0.2">
      <c r="A50" s="433" t="s">
        <v>124</v>
      </c>
      <c r="B50" s="433"/>
      <c r="C50" s="433"/>
      <c r="D50" s="433"/>
      <c r="E50" s="409"/>
      <c r="F50" s="407" t="s">
        <v>143</v>
      </c>
      <c r="G50" s="401"/>
      <c r="H50" s="415">
        <v>43424086</v>
      </c>
      <c r="I50" s="425">
        <v>24651575</v>
      </c>
      <c r="J50" s="393"/>
    </row>
    <row r="51" spans="1:10" x14ac:dyDescent="0.2">
      <c r="E51" s="409"/>
      <c r="F51" s="407" t="s">
        <v>144</v>
      </c>
      <c r="G51" s="401"/>
      <c r="H51" s="415">
        <v>94461677</v>
      </c>
      <c r="I51" s="425">
        <v>49519124</v>
      </c>
      <c r="J51" s="393"/>
    </row>
    <row r="52" spans="1:10" x14ac:dyDescent="0.2">
      <c r="E52" s="409"/>
      <c r="F52" s="407" t="s">
        <v>145</v>
      </c>
      <c r="G52" s="401"/>
      <c r="H52" s="415">
        <v>92818546</v>
      </c>
      <c r="I52" s="425">
        <v>47061628</v>
      </c>
      <c r="J52" s="393"/>
    </row>
    <row r="53" spans="1:10" x14ac:dyDescent="0.2">
      <c r="A53" s="423" t="s">
        <v>7</v>
      </c>
      <c r="B53" s="423"/>
      <c r="C53" s="423"/>
      <c r="D53" s="423"/>
      <c r="E53" s="409"/>
      <c r="F53" s="407" t="s">
        <v>146</v>
      </c>
      <c r="G53" s="401"/>
      <c r="H53" s="415">
        <v>97511773</v>
      </c>
      <c r="I53" s="425">
        <v>48546321</v>
      </c>
      <c r="J53" s="393"/>
    </row>
    <row r="54" spans="1:10" x14ac:dyDescent="0.2">
      <c r="E54" s="409"/>
      <c r="F54" s="407" t="s">
        <v>147</v>
      </c>
      <c r="G54" s="401"/>
      <c r="H54" s="415">
        <v>86028812</v>
      </c>
      <c r="I54" s="425">
        <v>44230341</v>
      </c>
      <c r="J54" s="393"/>
    </row>
    <row r="55" spans="1:10" x14ac:dyDescent="0.2">
      <c r="A55" s="407" t="s">
        <v>125</v>
      </c>
      <c r="B55" s="407"/>
      <c r="C55" s="660">
        <v>0</v>
      </c>
      <c r="D55" s="408">
        <v>24428559</v>
      </c>
      <c r="E55" s="409"/>
      <c r="G55" s="401"/>
      <c r="H55" s="439"/>
      <c r="I55" s="437"/>
      <c r="J55" s="393"/>
    </row>
    <row r="56" spans="1:10" x14ac:dyDescent="0.2">
      <c r="A56" s="407" t="s">
        <v>126</v>
      </c>
      <c r="B56" s="407"/>
      <c r="C56" s="660">
        <v>0</v>
      </c>
      <c r="D56" s="408">
        <v>22237653</v>
      </c>
      <c r="E56" s="409"/>
      <c r="F56" s="427" t="s">
        <v>23</v>
      </c>
      <c r="G56" s="401"/>
      <c r="H56" s="417">
        <f>SUM(H45:H55)</f>
        <v>914319960</v>
      </c>
      <c r="I56" s="430">
        <f>SUM(I45:I55)</f>
        <v>452722401</v>
      </c>
      <c r="J56" s="393"/>
    </row>
    <row r="57" spans="1:10" x14ac:dyDescent="0.2">
      <c r="A57" s="407" t="s">
        <v>127</v>
      </c>
      <c r="B57" s="407"/>
      <c r="C57" s="660">
        <v>0</v>
      </c>
      <c r="D57" s="415">
        <v>42396516</v>
      </c>
      <c r="H57" s="430"/>
      <c r="I57" s="420"/>
      <c r="J57" s="393"/>
    </row>
    <row r="58" spans="1:10" x14ac:dyDescent="0.2">
      <c r="B58" s="393"/>
      <c r="C58" s="600"/>
      <c r="D58" s="412"/>
      <c r="F58" s="422" t="s">
        <v>184</v>
      </c>
      <c r="G58" s="401"/>
      <c r="H58" s="417">
        <v>612524745</v>
      </c>
      <c r="I58" s="601">
        <v>0</v>
      </c>
      <c r="J58" s="393"/>
    </row>
    <row r="59" spans="1:10" ht="9.6" customHeight="1" x14ac:dyDescent="0.2">
      <c r="A59" s="427" t="s">
        <v>23</v>
      </c>
      <c r="B59" s="427"/>
      <c r="C59" s="603">
        <v>0</v>
      </c>
      <c r="D59" s="417">
        <f>SUM(D55:D58)</f>
        <v>89062728</v>
      </c>
      <c r="I59" s="393"/>
      <c r="J59" s="393"/>
    </row>
    <row r="60" spans="1:10" x14ac:dyDescent="0.2">
      <c r="I60" s="393"/>
    </row>
    <row r="61" spans="1:10" x14ac:dyDescent="0.2">
      <c r="I61" s="393"/>
    </row>
    <row r="62" spans="1:10" x14ac:dyDescent="0.2">
      <c r="I62" s="393"/>
    </row>
    <row r="63" spans="1:10" x14ac:dyDescent="0.2">
      <c r="I63" s="393"/>
    </row>
    <row r="64" spans="1:10" x14ac:dyDescent="0.2">
      <c r="I64" s="393"/>
    </row>
    <row r="65" spans="9:9" x14ac:dyDescent="0.2">
      <c r="I65" s="393"/>
    </row>
    <row r="66" spans="9:9" x14ac:dyDescent="0.2">
      <c r="I66" s="393"/>
    </row>
    <row r="67" spans="9:9" x14ac:dyDescent="0.2">
      <c r="I67" s="393"/>
    </row>
    <row r="68" spans="9:9" x14ac:dyDescent="0.2">
      <c r="I68" s="393"/>
    </row>
    <row r="69" spans="9:9" x14ac:dyDescent="0.2">
      <c r="I69" s="393"/>
    </row>
    <row r="70" spans="9:9" x14ac:dyDescent="0.2">
      <c r="I70" s="393"/>
    </row>
    <row r="71" spans="9:9" x14ac:dyDescent="0.2">
      <c r="I71" s="393"/>
    </row>
    <row r="72" spans="9:9" x14ac:dyDescent="0.2">
      <c r="I72" s="393"/>
    </row>
    <row r="73" spans="9:9" x14ac:dyDescent="0.2">
      <c r="I73" s="393"/>
    </row>
    <row r="74" spans="9:9" x14ac:dyDescent="0.2">
      <c r="I74" s="393"/>
    </row>
    <row r="75" spans="9:9" x14ac:dyDescent="0.2">
      <c r="I75" s="393"/>
    </row>
    <row r="76" spans="9:9" x14ac:dyDescent="0.2">
      <c r="I76" s="393"/>
    </row>
    <row r="77" spans="9:9" x14ac:dyDescent="0.2">
      <c r="I77" s="393"/>
    </row>
    <row r="78" spans="9:9" x14ac:dyDescent="0.2">
      <c r="I78" s="393"/>
    </row>
    <row r="79" spans="9:9" x14ac:dyDescent="0.2">
      <c r="I79" s="393"/>
    </row>
    <row r="80" spans="9:9" ht="6" customHeight="1" x14ac:dyDescent="0.2">
      <c r="I80" s="393"/>
    </row>
    <row r="81" spans="9:9" x14ac:dyDescent="0.2">
      <c r="I81" s="393"/>
    </row>
    <row r="82" spans="9:9" ht="6" customHeight="1" x14ac:dyDescent="0.2">
      <c r="I82" s="393"/>
    </row>
    <row r="83" spans="9:9" x14ac:dyDescent="0.2">
      <c r="I83" s="393"/>
    </row>
    <row r="84" spans="9:9" x14ac:dyDescent="0.2">
      <c r="I84" s="393"/>
    </row>
    <row r="85" spans="9:9" x14ac:dyDescent="0.2">
      <c r="I85" s="393"/>
    </row>
    <row r="86" spans="9:9" x14ac:dyDescent="0.2">
      <c r="I86" s="393"/>
    </row>
    <row r="87" spans="9:9" x14ac:dyDescent="0.2">
      <c r="I87" s="393"/>
    </row>
    <row r="88" spans="9:9" x14ac:dyDescent="0.2">
      <c r="I88" s="393"/>
    </row>
    <row r="89" spans="9:9" x14ac:dyDescent="0.2">
      <c r="I89" s="393"/>
    </row>
    <row r="90" spans="9:9" x14ac:dyDescent="0.2">
      <c r="I90" s="393"/>
    </row>
    <row r="91" spans="9:9" x14ac:dyDescent="0.2">
      <c r="I91" s="393"/>
    </row>
    <row r="92" spans="9:9" x14ac:dyDescent="0.2">
      <c r="I92" s="393"/>
    </row>
    <row r="93" spans="9:9" x14ac:dyDescent="0.2">
      <c r="I93" s="393"/>
    </row>
    <row r="94" spans="9:9" x14ac:dyDescent="0.2">
      <c r="I94" s="393"/>
    </row>
    <row r="95" spans="9:9" x14ac:dyDescent="0.2">
      <c r="I95" s="393"/>
    </row>
    <row r="96" spans="9:9" x14ac:dyDescent="0.2">
      <c r="I96" s="393"/>
    </row>
    <row r="97" spans="9:9" x14ac:dyDescent="0.2">
      <c r="I97" s="393"/>
    </row>
    <row r="98" spans="9:9" x14ac:dyDescent="0.2">
      <c r="I98" s="393"/>
    </row>
    <row r="99" spans="9:9" x14ac:dyDescent="0.2">
      <c r="I99" s="393"/>
    </row>
    <row r="100" spans="9:9" x14ac:dyDescent="0.2">
      <c r="I100" s="393"/>
    </row>
    <row r="101" spans="9:9" x14ac:dyDescent="0.2">
      <c r="I101" s="393"/>
    </row>
    <row r="102" spans="9:9" x14ac:dyDescent="0.2">
      <c r="I102" s="393"/>
    </row>
    <row r="103" spans="9:9" x14ac:dyDescent="0.2">
      <c r="I103" s="393"/>
    </row>
    <row r="104" spans="9:9" x14ac:dyDescent="0.2">
      <c r="I104" s="393"/>
    </row>
    <row r="105" spans="9:9" x14ac:dyDescent="0.2">
      <c r="I105" s="393"/>
    </row>
    <row r="106" spans="9:9" x14ac:dyDescent="0.2">
      <c r="I106" s="393"/>
    </row>
    <row r="107" spans="9:9" x14ac:dyDescent="0.2">
      <c r="I107" s="393"/>
    </row>
    <row r="108" spans="9:9" x14ac:dyDescent="0.2">
      <c r="I108" s="393"/>
    </row>
    <row r="109" spans="9:9" x14ac:dyDescent="0.2">
      <c r="I109" s="393"/>
    </row>
    <row r="110" spans="9:9" x14ac:dyDescent="0.2">
      <c r="I110" s="393"/>
    </row>
    <row r="111" spans="9:9" x14ac:dyDescent="0.2">
      <c r="I111" s="393"/>
    </row>
    <row r="112" spans="9:9" x14ac:dyDescent="0.2">
      <c r="I112" s="393"/>
    </row>
    <row r="113" spans="9:9" x14ac:dyDescent="0.2">
      <c r="I113" s="393"/>
    </row>
    <row r="114" spans="9:9" x14ac:dyDescent="0.2">
      <c r="I114" s="393"/>
    </row>
    <row r="115" spans="9:9" x14ac:dyDescent="0.2">
      <c r="I115" s="393"/>
    </row>
    <row r="116" spans="9:9" x14ac:dyDescent="0.2">
      <c r="I116" s="393"/>
    </row>
    <row r="117" spans="9:9" x14ac:dyDescent="0.2">
      <c r="I117" s="393"/>
    </row>
    <row r="118" spans="9:9" x14ac:dyDescent="0.2">
      <c r="I118" s="393"/>
    </row>
    <row r="119" spans="9:9" x14ac:dyDescent="0.2">
      <c r="I119" s="393"/>
    </row>
    <row r="120" spans="9:9" x14ac:dyDescent="0.2">
      <c r="I120" s="393"/>
    </row>
    <row r="121" spans="9:9" x14ac:dyDescent="0.2">
      <c r="I121" s="393"/>
    </row>
    <row r="122" spans="9:9" x14ac:dyDescent="0.2">
      <c r="I122" s="393"/>
    </row>
    <row r="123" spans="9:9" x14ac:dyDescent="0.2">
      <c r="I123" s="393"/>
    </row>
    <row r="124" spans="9:9" x14ac:dyDescent="0.2">
      <c r="I124" s="393"/>
    </row>
    <row r="125" spans="9:9" x14ac:dyDescent="0.2">
      <c r="I125" s="393"/>
    </row>
    <row r="126" spans="9:9" x14ac:dyDescent="0.2">
      <c r="I126" s="393"/>
    </row>
    <row r="127" spans="9:9" x14ac:dyDescent="0.2">
      <c r="I127" s="393"/>
    </row>
    <row r="128" spans="9:9" x14ac:dyDescent="0.2">
      <c r="I128" s="393"/>
    </row>
    <row r="129" spans="9:9" x14ac:dyDescent="0.2">
      <c r="I129" s="393"/>
    </row>
    <row r="130" spans="9:9" x14ac:dyDescent="0.2">
      <c r="I130" s="393"/>
    </row>
    <row r="131" spans="9:9" x14ac:dyDescent="0.2">
      <c r="I131" s="393"/>
    </row>
    <row r="132" spans="9:9" x14ac:dyDescent="0.2">
      <c r="I132" s="393"/>
    </row>
    <row r="133" spans="9:9" x14ac:dyDescent="0.2">
      <c r="I133" s="393"/>
    </row>
    <row r="134" spans="9:9" x14ac:dyDescent="0.2">
      <c r="I134" s="393"/>
    </row>
    <row r="135" spans="9:9" x14ac:dyDescent="0.2">
      <c r="I135" s="393"/>
    </row>
    <row r="136" spans="9:9" x14ac:dyDescent="0.2">
      <c r="I136" s="393"/>
    </row>
    <row r="137" spans="9:9" x14ac:dyDescent="0.2">
      <c r="I137" s="393"/>
    </row>
    <row r="138" spans="9:9" x14ac:dyDescent="0.2">
      <c r="I138" s="393"/>
    </row>
    <row r="139" spans="9:9" x14ac:dyDescent="0.2">
      <c r="I139" s="393"/>
    </row>
    <row r="140" spans="9:9" x14ac:dyDescent="0.2">
      <c r="I140" s="393"/>
    </row>
    <row r="141" spans="9:9" x14ac:dyDescent="0.2">
      <c r="I141" s="393"/>
    </row>
    <row r="142" spans="9:9" x14ac:dyDescent="0.2">
      <c r="I142" s="393"/>
    </row>
    <row r="143" spans="9:9" x14ac:dyDescent="0.2">
      <c r="I143" s="393"/>
    </row>
    <row r="144" spans="9:9" x14ac:dyDescent="0.2">
      <c r="I144" s="393"/>
    </row>
    <row r="145" spans="9:9" x14ac:dyDescent="0.2">
      <c r="I145" s="393"/>
    </row>
    <row r="146" spans="9:9" x14ac:dyDescent="0.2">
      <c r="I146" s="393"/>
    </row>
    <row r="147" spans="9:9" x14ac:dyDescent="0.2">
      <c r="I147" s="393"/>
    </row>
    <row r="148" spans="9:9" x14ac:dyDescent="0.2">
      <c r="I148" s="393"/>
    </row>
    <row r="149" spans="9:9" x14ac:dyDescent="0.2">
      <c r="I149" s="393"/>
    </row>
    <row r="150" spans="9:9" x14ac:dyDescent="0.2">
      <c r="I150" s="393"/>
    </row>
    <row r="151" spans="9:9" x14ac:dyDescent="0.2">
      <c r="I151" s="393"/>
    </row>
    <row r="152" spans="9:9" x14ac:dyDescent="0.2">
      <c r="I152" s="393"/>
    </row>
    <row r="153" spans="9:9" x14ac:dyDescent="0.2">
      <c r="I153" s="393"/>
    </row>
    <row r="154" spans="9:9" x14ac:dyDescent="0.2">
      <c r="I154" s="393"/>
    </row>
    <row r="155" spans="9:9" x14ac:dyDescent="0.2">
      <c r="I155" s="393"/>
    </row>
    <row r="156" spans="9:9" x14ac:dyDescent="0.2">
      <c r="I156" s="393"/>
    </row>
    <row r="157" spans="9:9" x14ac:dyDescent="0.2">
      <c r="I157" s="393"/>
    </row>
    <row r="158" spans="9:9" x14ac:dyDescent="0.2">
      <c r="I158" s="393"/>
    </row>
    <row r="159" spans="9:9" x14ac:dyDescent="0.2">
      <c r="I159" s="393"/>
    </row>
    <row r="160" spans="9:9" x14ac:dyDescent="0.2">
      <c r="I160" s="393"/>
    </row>
    <row r="161" spans="9:9" x14ac:dyDescent="0.2">
      <c r="I161" s="393"/>
    </row>
    <row r="162" spans="9:9" x14ac:dyDescent="0.2">
      <c r="I162" s="393"/>
    </row>
    <row r="163" spans="9:9" x14ac:dyDescent="0.2">
      <c r="I163" s="393"/>
    </row>
    <row r="164" spans="9:9" x14ac:dyDescent="0.2">
      <c r="I164" s="393"/>
    </row>
    <row r="165" spans="9:9" x14ac:dyDescent="0.2">
      <c r="I165" s="393"/>
    </row>
  </sheetData>
  <mergeCells count="13">
    <mergeCell ref="A12:D12"/>
    <mergeCell ref="A1:I1"/>
    <mergeCell ref="A3:B9"/>
    <mergeCell ref="C3:D5"/>
    <mergeCell ref="E3:G9"/>
    <mergeCell ref="H3:I5"/>
    <mergeCell ref="C6:C8"/>
    <mergeCell ref="D6:D8"/>
    <mergeCell ref="H6:H8"/>
    <mergeCell ref="I6:I8"/>
    <mergeCell ref="C9:D9"/>
    <mergeCell ref="H9:I9"/>
    <mergeCell ref="E11:I11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&amp;C54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indexed="45"/>
  </sheetPr>
  <dimension ref="A1:F63"/>
  <sheetViews>
    <sheetView zoomScaleNormal="100" workbookViewId="0">
      <selection activeCell="F1" sqref="F1"/>
    </sheetView>
  </sheetViews>
  <sheetFormatPr baseColWidth="10" defaultColWidth="13.33203125" defaultRowHeight="11.25" x14ac:dyDescent="0.2"/>
  <cols>
    <col min="1" max="1" width="4.33203125" style="442" customWidth="1"/>
    <col min="2" max="2" width="0.6640625" style="443" customWidth="1"/>
    <col min="3" max="3" width="57.6640625" style="441" customWidth="1"/>
    <col min="4" max="4" width="0.6640625" style="441" customWidth="1"/>
    <col min="5" max="5" width="65.5" style="440" customWidth="1"/>
    <col min="6" max="16384" width="13.33203125" style="441"/>
  </cols>
  <sheetData>
    <row r="1" spans="1:6" ht="12.75" customHeight="1" x14ac:dyDescent="0.2">
      <c r="A1" s="986" t="s">
        <v>665</v>
      </c>
      <c r="B1" s="986"/>
      <c r="C1" s="986"/>
      <c r="D1" s="986"/>
      <c r="E1" s="986"/>
      <c r="F1" s="440"/>
    </row>
    <row r="2" spans="1:6" ht="12.75" customHeight="1" x14ac:dyDescent="0.2">
      <c r="C2" s="444"/>
      <c r="D2" s="444"/>
      <c r="E2" s="444"/>
      <c r="F2" s="440"/>
    </row>
    <row r="3" spans="1:6" ht="12" customHeight="1" x14ac:dyDescent="0.2">
      <c r="A3" s="975" t="s">
        <v>186</v>
      </c>
      <c r="B3" s="982" t="s">
        <v>187</v>
      </c>
      <c r="C3" s="987"/>
      <c r="D3" s="982" t="s">
        <v>188</v>
      </c>
      <c r="E3" s="983"/>
      <c r="F3" s="440"/>
    </row>
    <row r="4" spans="1:6" ht="12" customHeight="1" x14ac:dyDescent="0.2">
      <c r="A4" s="976"/>
      <c r="B4" s="978"/>
      <c r="C4" s="979"/>
      <c r="D4" s="978"/>
      <c r="E4" s="984"/>
      <c r="F4" s="440"/>
    </row>
    <row r="5" spans="1:6" ht="12" customHeight="1" x14ac:dyDescent="0.2">
      <c r="A5" s="977"/>
      <c r="B5" s="980"/>
      <c r="C5" s="981"/>
      <c r="D5" s="980"/>
      <c r="E5" s="985"/>
      <c r="F5" s="440"/>
    </row>
    <row r="6" spans="1:6" ht="9.75" customHeight="1" x14ac:dyDescent="0.2">
      <c r="A6" s="445"/>
      <c r="B6" s="446"/>
      <c r="C6" s="447"/>
      <c r="D6" s="448"/>
      <c r="E6" s="448"/>
      <c r="F6" s="440"/>
    </row>
    <row r="7" spans="1:6" s="440" customFormat="1" ht="12.75" customHeight="1" x14ac:dyDescent="0.2">
      <c r="A7" s="449">
        <v>1</v>
      </c>
      <c r="B7" s="450"/>
      <c r="C7" s="451" t="s">
        <v>189</v>
      </c>
      <c r="D7" s="452"/>
      <c r="E7" s="452" t="s">
        <v>190</v>
      </c>
      <c r="F7" s="453"/>
    </row>
    <row r="8" spans="1:6" s="440" customFormat="1" ht="12.75" customHeight="1" x14ac:dyDescent="0.2">
      <c r="A8" s="449">
        <v>2</v>
      </c>
      <c r="B8" s="450"/>
      <c r="C8" s="451" t="s">
        <v>191</v>
      </c>
      <c r="D8" s="452"/>
      <c r="E8" s="452" t="s">
        <v>192</v>
      </c>
      <c r="F8" s="453"/>
    </row>
    <row r="9" spans="1:6" s="440" customFormat="1" ht="12.75" customHeight="1" x14ac:dyDescent="0.2">
      <c r="A9" s="449">
        <v>3</v>
      </c>
      <c r="B9" s="450"/>
      <c r="C9" s="451" t="s">
        <v>193</v>
      </c>
      <c r="D9" s="452"/>
      <c r="E9" s="452" t="s">
        <v>662</v>
      </c>
      <c r="F9" s="453"/>
    </row>
    <row r="10" spans="1:6" s="440" customFormat="1" ht="12.75" customHeight="1" x14ac:dyDescent="0.2">
      <c r="A10" s="449">
        <v>4</v>
      </c>
      <c r="B10" s="450"/>
      <c r="C10" s="454" t="s">
        <v>194</v>
      </c>
      <c r="D10" s="455"/>
      <c r="E10" s="455" t="s">
        <v>447</v>
      </c>
      <c r="F10" s="453"/>
    </row>
    <row r="11" spans="1:6" s="440" customFormat="1" ht="12.75" customHeight="1" x14ac:dyDescent="0.2">
      <c r="A11" s="449">
        <v>5</v>
      </c>
      <c r="B11" s="450"/>
      <c r="C11" s="451" t="s">
        <v>195</v>
      </c>
      <c r="D11" s="452"/>
      <c r="E11" s="452" t="s">
        <v>196</v>
      </c>
      <c r="F11" s="453"/>
    </row>
    <row r="12" spans="1:6" s="440" customFormat="1" ht="12.75" customHeight="1" x14ac:dyDescent="0.2">
      <c r="A12" s="449">
        <v>6</v>
      </c>
      <c r="B12" s="450"/>
      <c r="C12" s="451" t="s">
        <v>197</v>
      </c>
      <c r="D12" s="456"/>
      <c r="E12" s="452" t="s">
        <v>663</v>
      </c>
      <c r="F12" s="457"/>
    </row>
    <row r="13" spans="1:6" s="440" customFormat="1" ht="12.75" customHeight="1" x14ac:dyDescent="0.2">
      <c r="A13" s="449">
        <v>7</v>
      </c>
      <c r="B13" s="450"/>
      <c r="C13" s="451" t="s">
        <v>198</v>
      </c>
      <c r="D13" s="452"/>
      <c r="E13" s="452" t="s">
        <v>199</v>
      </c>
      <c r="F13" s="453"/>
    </row>
    <row r="14" spans="1:6" s="440" customFormat="1" ht="12.75" customHeight="1" x14ac:dyDescent="0.2">
      <c r="A14" s="449">
        <v>8</v>
      </c>
      <c r="B14" s="450"/>
      <c r="C14" s="454" t="s">
        <v>200</v>
      </c>
      <c r="D14" s="455"/>
      <c r="E14" s="455" t="s">
        <v>448</v>
      </c>
      <c r="F14" s="453"/>
    </row>
    <row r="15" spans="1:6" s="440" customFormat="1" ht="12.75" customHeight="1" x14ac:dyDescent="0.2">
      <c r="A15" s="449">
        <v>9</v>
      </c>
      <c r="B15" s="450"/>
      <c r="C15" s="454" t="s">
        <v>201</v>
      </c>
      <c r="D15" s="455"/>
      <c r="E15" s="455" t="s">
        <v>202</v>
      </c>
      <c r="F15" s="453"/>
    </row>
    <row r="16" spans="1:6" s="440" customFormat="1" ht="12" customHeight="1" x14ac:dyDescent="0.2">
      <c r="A16" s="458"/>
      <c r="B16" s="459"/>
      <c r="C16" s="460"/>
      <c r="D16" s="461"/>
      <c r="F16" s="453"/>
    </row>
    <row r="17" spans="1:6" s="440" customFormat="1" ht="12" customHeight="1" x14ac:dyDescent="0.2">
      <c r="A17" s="458"/>
      <c r="B17" s="459"/>
      <c r="C17" s="460"/>
      <c r="D17" s="461"/>
      <c r="F17" s="453"/>
    </row>
    <row r="18" spans="1:6" ht="12" customHeight="1" x14ac:dyDescent="0.2">
      <c r="B18" s="442"/>
      <c r="C18" s="440"/>
      <c r="D18" s="440"/>
      <c r="F18" s="453"/>
    </row>
    <row r="19" spans="1:6" ht="12" customHeight="1" x14ac:dyDescent="0.2">
      <c r="B19" s="462"/>
      <c r="C19" s="444"/>
      <c r="D19" s="444"/>
      <c r="E19" s="444"/>
      <c r="F19" s="453"/>
    </row>
    <row r="20" spans="1:6" ht="12" customHeight="1" x14ac:dyDescent="0.2">
      <c r="A20" s="975" t="s">
        <v>186</v>
      </c>
      <c r="B20" s="984" t="s">
        <v>203</v>
      </c>
      <c r="C20" s="979"/>
      <c r="D20" s="982" t="s">
        <v>188</v>
      </c>
      <c r="E20" s="983"/>
      <c r="F20" s="453"/>
    </row>
    <row r="21" spans="1:6" ht="12" customHeight="1" x14ac:dyDescent="0.2">
      <c r="A21" s="976"/>
      <c r="B21" s="984"/>
      <c r="C21" s="979"/>
      <c r="D21" s="978"/>
      <c r="E21" s="984"/>
      <c r="F21" s="453"/>
    </row>
    <row r="22" spans="1:6" ht="12" customHeight="1" x14ac:dyDescent="0.2">
      <c r="A22" s="977"/>
      <c r="B22" s="985"/>
      <c r="C22" s="981"/>
      <c r="D22" s="980"/>
      <c r="E22" s="985"/>
      <c r="F22" s="453"/>
    </row>
    <row r="23" spans="1:6" s="440" customFormat="1" ht="9" customHeight="1" x14ac:dyDescent="0.2">
      <c r="A23" s="449"/>
      <c r="B23" s="450"/>
      <c r="C23" s="463"/>
      <c r="E23" s="464"/>
      <c r="F23" s="453"/>
    </row>
    <row r="24" spans="1:6" s="440" customFormat="1" ht="12.75" customHeight="1" x14ac:dyDescent="0.2">
      <c r="A24" s="449">
        <v>10</v>
      </c>
      <c r="B24" s="450"/>
      <c r="C24" s="451" t="s">
        <v>204</v>
      </c>
      <c r="D24" s="452"/>
      <c r="E24" s="452">
        <v>4</v>
      </c>
      <c r="F24" s="453"/>
    </row>
    <row r="25" spans="1:6" s="440" customFormat="1" ht="12.75" customHeight="1" x14ac:dyDescent="0.2">
      <c r="A25" s="449">
        <v>11</v>
      </c>
      <c r="B25" s="442"/>
      <c r="C25" s="451" t="s">
        <v>205</v>
      </c>
      <c r="D25" s="456"/>
      <c r="E25" s="452" t="s">
        <v>206</v>
      </c>
      <c r="F25" s="465"/>
    </row>
    <row r="26" spans="1:6" s="440" customFormat="1" ht="12.75" customHeight="1" x14ac:dyDescent="0.2">
      <c r="A26" s="449">
        <v>12</v>
      </c>
      <c r="B26" s="450"/>
      <c r="C26" s="451" t="s">
        <v>207</v>
      </c>
      <c r="D26" s="452"/>
      <c r="E26" s="452" t="s">
        <v>208</v>
      </c>
      <c r="F26" s="453"/>
    </row>
    <row r="27" spans="1:6" s="440" customFormat="1" ht="12.75" customHeight="1" x14ac:dyDescent="0.2">
      <c r="A27" s="449">
        <v>13</v>
      </c>
      <c r="B27" s="442"/>
      <c r="C27" s="451" t="s">
        <v>209</v>
      </c>
      <c r="D27" s="456"/>
      <c r="E27" s="452" t="s">
        <v>661</v>
      </c>
      <c r="F27" s="457"/>
    </row>
    <row r="28" spans="1:6" s="440" customFormat="1" ht="12.75" customHeight="1" x14ac:dyDescent="0.2">
      <c r="A28" s="449">
        <v>14</v>
      </c>
      <c r="B28" s="450"/>
      <c r="C28" s="451" t="s">
        <v>210</v>
      </c>
      <c r="D28" s="452"/>
      <c r="E28" s="452" t="s">
        <v>211</v>
      </c>
      <c r="F28" s="453"/>
    </row>
    <row r="29" spans="1:6" s="440" customFormat="1" ht="12.75" customHeight="1" x14ac:dyDescent="0.2">
      <c r="A29" s="449">
        <v>15</v>
      </c>
      <c r="B29" s="450"/>
      <c r="C29" s="451" t="s">
        <v>212</v>
      </c>
      <c r="D29" s="452"/>
      <c r="E29" s="452" t="s">
        <v>664</v>
      </c>
      <c r="F29" s="453"/>
    </row>
    <row r="30" spans="1:6" s="440" customFormat="1" ht="12.75" customHeight="1" x14ac:dyDescent="0.2">
      <c r="A30" s="449">
        <v>16</v>
      </c>
      <c r="B30" s="450"/>
      <c r="C30" s="454" t="s">
        <v>213</v>
      </c>
      <c r="D30" s="455"/>
      <c r="E30" s="455" t="s">
        <v>449</v>
      </c>
      <c r="F30" s="453"/>
    </row>
    <row r="31" spans="1:6" s="440" customFormat="1" ht="12.75" customHeight="1" x14ac:dyDescent="0.2">
      <c r="A31" s="449">
        <v>17</v>
      </c>
      <c r="B31" s="450"/>
      <c r="C31" s="451" t="s">
        <v>214</v>
      </c>
      <c r="D31" s="452"/>
      <c r="E31" s="452">
        <v>94</v>
      </c>
      <c r="F31" s="453"/>
    </row>
    <row r="32" spans="1:6" s="440" customFormat="1" ht="12.75" customHeight="1" x14ac:dyDescent="0.2">
      <c r="A32" s="449">
        <v>18</v>
      </c>
      <c r="B32" s="450"/>
      <c r="C32" s="451" t="s">
        <v>215</v>
      </c>
      <c r="D32" s="452"/>
      <c r="E32" s="452" t="s">
        <v>660</v>
      </c>
      <c r="F32" s="453"/>
    </row>
    <row r="33" spans="1:6" s="440" customFormat="1" ht="12.75" customHeight="1" x14ac:dyDescent="0.2">
      <c r="A33" s="449">
        <v>19</v>
      </c>
      <c r="B33" s="450"/>
      <c r="C33" s="454" t="s">
        <v>216</v>
      </c>
      <c r="D33" s="455"/>
      <c r="E33" s="455" t="s">
        <v>450</v>
      </c>
      <c r="F33" s="453"/>
    </row>
    <row r="34" spans="1:6" s="440" customFormat="1" ht="12.75" customHeight="1" x14ac:dyDescent="0.2">
      <c r="A34" s="449">
        <v>20</v>
      </c>
      <c r="B34" s="450"/>
      <c r="C34" s="454" t="s">
        <v>217</v>
      </c>
      <c r="D34" s="455"/>
      <c r="E34" s="455" t="s">
        <v>218</v>
      </c>
      <c r="F34" s="453"/>
    </row>
    <row r="35" spans="1:6" s="440" customFormat="1" ht="12.75" customHeight="1" x14ac:dyDescent="0.2">
      <c r="A35" s="449">
        <v>21</v>
      </c>
      <c r="B35" s="450"/>
      <c r="C35" s="454" t="s">
        <v>219</v>
      </c>
      <c r="D35" s="455"/>
      <c r="E35" s="455" t="s">
        <v>220</v>
      </c>
      <c r="F35" s="453"/>
    </row>
    <row r="36" spans="1:6" s="440" customFormat="1" ht="12" customHeight="1" x14ac:dyDescent="0.2">
      <c r="A36" s="449"/>
      <c r="B36" s="450"/>
      <c r="C36" s="460"/>
      <c r="D36" s="461"/>
      <c r="F36" s="453"/>
    </row>
    <row r="37" spans="1:6" s="440" customFormat="1" ht="12" customHeight="1" x14ac:dyDescent="0.2">
      <c r="A37" s="449"/>
      <c r="B37" s="450"/>
      <c r="C37" s="460"/>
      <c r="D37" s="461"/>
      <c r="F37" s="453"/>
    </row>
    <row r="38" spans="1:6" ht="12" customHeight="1" x14ac:dyDescent="0.2">
      <c r="B38" s="442"/>
      <c r="C38" s="440"/>
      <c r="D38" s="440"/>
      <c r="F38" s="453"/>
    </row>
    <row r="39" spans="1:6" ht="12" customHeight="1" x14ac:dyDescent="0.2">
      <c r="B39" s="462"/>
      <c r="C39" s="444"/>
      <c r="D39" s="444"/>
      <c r="E39" s="444"/>
      <c r="F39" s="453"/>
    </row>
    <row r="40" spans="1:6" ht="12" customHeight="1" x14ac:dyDescent="0.2">
      <c r="A40" s="975" t="s">
        <v>186</v>
      </c>
      <c r="B40" s="978" t="s">
        <v>221</v>
      </c>
      <c r="C40" s="979"/>
      <c r="D40" s="982" t="s">
        <v>188</v>
      </c>
      <c r="E40" s="983"/>
      <c r="F40" s="453"/>
    </row>
    <row r="41" spans="1:6" ht="12" customHeight="1" x14ac:dyDescent="0.2">
      <c r="A41" s="976"/>
      <c r="B41" s="978"/>
      <c r="C41" s="979"/>
      <c r="D41" s="978"/>
      <c r="E41" s="984"/>
      <c r="F41" s="453"/>
    </row>
    <row r="42" spans="1:6" ht="12" customHeight="1" x14ac:dyDescent="0.2">
      <c r="A42" s="977"/>
      <c r="B42" s="980"/>
      <c r="C42" s="981"/>
      <c r="D42" s="980"/>
      <c r="E42" s="985"/>
      <c r="F42" s="453"/>
    </row>
    <row r="43" spans="1:6" s="440" customFormat="1" ht="9" customHeight="1" x14ac:dyDescent="0.2">
      <c r="A43" s="449"/>
      <c r="B43" s="450"/>
      <c r="C43" s="463"/>
      <c r="E43" s="464"/>
      <c r="F43" s="453"/>
    </row>
    <row r="44" spans="1:6" s="440" customFormat="1" ht="12.75" customHeight="1" x14ac:dyDescent="0.2">
      <c r="A44" s="449">
        <v>22</v>
      </c>
      <c r="B44" s="450"/>
      <c r="C44" s="451" t="s">
        <v>222</v>
      </c>
      <c r="D44" s="452"/>
      <c r="E44" s="452" t="s">
        <v>223</v>
      </c>
      <c r="F44" s="453"/>
    </row>
    <row r="45" spans="1:6" s="440" customFormat="1" ht="12.75" customHeight="1" x14ac:dyDescent="0.2">
      <c r="A45" s="449">
        <v>23</v>
      </c>
      <c r="B45" s="450"/>
      <c r="C45" s="466" t="s">
        <v>224</v>
      </c>
      <c r="D45" s="452"/>
      <c r="E45" s="452" t="s">
        <v>225</v>
      </c>
      <c r="F45" s="453"/>
    </row>
    <row r="46" spans="1:6" s="440" customFormat="1" ht="12.75" customHeight="1" x14ac:dyDescent="0.2">
      <c r="A46" s="449">
        <v>24</v>
      </c>
      <c r="B46" s="450"/>
      <c r="C46" s="466" t="s">
        <v>402</v>
      </c>
      <c r="D46" s="452"/>
      <c r="E46" s="452">
        <v>31</v>
      </c>
      <c r="F46" s="453"/>
    </row>
    <row r="47" spans="1:6" s="440" customFormat="1" ht="12.75" customHeight="1" x14ac:dyDescent="0.2">
      <c r="A47" s="449">
        <v>25</v>
      </c>
      <c r="B47" s="450"/>
      <c r="C47" s="451" t="s">
        <v>226</v>
      </c>
      <c r="D47" s="452"/>
      <c r="E47" s="452" t="s">
        <v>227</v>
      </c>
      <c r="F47" s="453"/>
    </row>
    <row r="48" spans="1:6" s="440" customFormat="1" ht="12.75" customHeight="1" x14ac:dyDescent="0.2">
      <c r="A48" s="449">
        <v>26</v>
      </c>
      <c r="B48" s="450"/>
      <c r="C48" s="466" t="s">
        <v>228</v>
      </c>
      <c r="D48" s="452"/>
      <c r="E48" s="452" t="s">
        <v>229</v>
      </c>
      <c r="F48" s="453"/>
    </row>
    <row r="49" spans="1:6" s="440" customFormat="1" ht="12.75" customHeight="1" x14ac:dyDescent="0.2">
      <c r="A49" s="449">
        <v>27</v>
      </c>
      <c r="B49" s="450"/>
      <c r="C49" s="451" t="s">
        <v>230</v>
      </c>
      <c r="D49" s="452"/>
      <c r="E49" s="452">
        <v>91</v>
      </c>
      <c r="F49" s="453"/>
    </row>
    <row r="50" spans="1:6" ht="12" customHeight="1" x14ac:dyDescent="0.2">
      <c r="A50" s="449"/>
      <c r="B50" s="442"/>
      <c r="C50" s="463"/>
      <c r="D50" s="440"/>
      <c r="F50" s="440"/>
    </row>
    <row r="51" spans="1:6" ht="12" customHeight="1" x14ac:dyDescent="0.2">
      <c r="A51" s="449"/>
      <c r="B51" s="442"/>
      <c r="C51" s="463"/>
      <c r="D51" s="440"/>
      <c r="F51" s="440"/>
    </row>
    <row r="52" spans="1:6" ht="12" customHeight="1" x14ac:dyDescent="0.2">
      <c r="A52" s="440"/>
      <c r="B52" s="440"/>
      <c r="C52" s="440"/>
      <c r="D52" s="440"/>
      <c r="F52" s="440"/>
    </row>
    <row r="53" spans="1:6" ht="12" customHeight="1" x14ac:dyDescent="0.2">
      <c r="A53" s="452"/>
      <c r="B53" s="452"/>
      <c r="C53" s="440"/>
      <c r="D53" s="440"/>
    </row>
    <row r="54" spans="1:6" ht="12" customHeight="1" x14ac:dyDescent="0.2"/>
    <row r="55" spans="1:6" ht="12" customHeight="1" x14ac:dyDescent="0.2"/>
    <row r="56" spans="1:6" ht="12" customHeight="1" x14ac:dyDescent="0.2"/>
    <row r="57" spans="1:6" ht="12" customHeight="1" x14ac:dyDescent="0.2"/>
    <row r="58" spans="1:6" ht="12" customHeight="1" x14ac:dyDescent="0.2"/>
    <row r="59" spans="1:6" ht="12" customHeight="1" x14ac:dyDescent="0.2"/>
    <row r="60" spans="1:6" ht="12" customHeight="1" x14ac:dyDescent="0.2"/>
    <row r="61" spans="1:6" ht="12" customHeight="1" x14ac:dyDescent="0.2"/>
    <row r="62" spans="1:6" ht="12" customHeight="1" x14ac:dyDescent="0.2"/>
    <row r="63" spans="1:6" ht="12" customHeight="1" x14ac:dyDescent="0.2"/>
  </sheetData>
  <mergeCells count="10">
    <mergeCell ref="A40:A42"/>
    <mergeCell ref="B40:C42"/>
    <mergeCell ref="D40:E42"/>
    <mergeCell ref="A1:E1"/>
    <mergeCell ref="A3:A5"/>
    <mergeCell ref="B3:C5"/>
    <mergeCell ref="D3:E5"/>
    <mergeCell ref="A20:A22"/>
    <mergeCell ref="B20:C22"/>
    <mergeCell ref="D20:E22"/>
  </mergeCells>
  <printOptions horizontalCentered="1"/>
  <pageMargins left="0.78740157480314965" right="0.59055118110236227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&amp;C56</oddFooter>
  </headerFooter>
  <ignoredErrors>
    <ignoredError sqref="E2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53"/>
  <sheetViews>
    <sheetView showGridLines="0" showRuler="0" zoomScaleNormal="100" workbookViewId="0">
      <selection activeCell="M1" sqref="M1"/>
    </sheetView>
  </sheetViews>
  <sheetFormatPr baseColWidth="10" defaultColWidth="12" defaultRowHeight="11.25" x14ac:dyDescent="0.2"/>
  <cols>
    <col min="1" max="1" width="1.33203125" style="15" customWidth="1"/>
    <col min="2" max="2" width="3.83203125" style="15" customWidth="1"/>
    <col min="3" max="3" width="9.6640625" style="15" customWidth="1"/>
    <col min="4" max="4" width="1" style="15" customWidth="1"/>
    <col min="5" max="5" width="12.5" style="15" customWidth="1"/>
    <col min="6" max="6" width="13.6640625" style="15" customWidth="1"/>
    <col min="7" max="7" width="12.5" style="15" customWidth="1"/>
    <col min="8" max="8" width="13.6640625" style="15" customWidth="1"/>
    <col min="9" max="9" width="12.5" style="15" customWidth="1"/>
    <col min="10" max="10" width="13.6640625" style="15" customWidth="1"/>
    <col min="11" max="11" width="12.5" style="15" customWidth="1"/>
    <col min="12" max="13" width="13.6640625" style="15" customWidth="1"/>
    <col min="14" max="14" width="4.6640625" style="15" customWidth="1"/>
    <col min="15" max="15" width="24.83203125" style="15" customWidth="1"/>
    <col min="16" max="16" width="1" style="15" customWidth="1"/>
    <col min="17" max="21" width="18.5" style="15" customWidth="1"/>
    <col min="22" max="16384" width="12" style="15"/>
  </cols>
  <sheetData>
    <row r="1" spans="2:14" ht="12" x14ac:dyDescent="0.2">
      <c r="B1" s="703" t="s">
        <v>1130</v>
      </c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667"/>
    </row>
    <row r="2" spans="2:14" ht="9" customHeight="1" x14ac:dyDescent="0.2"/>
    <row r="3" spans="2:14" ht="15" customHeight="1" x14ac:dyDescent="0.2">
      <c r="B3" s="715" t="s">
        <v>352</v>
      </c>
      <c r="C3" s="715"/>
      <c r="D3" s="719"/>
      <c r="E3" s="724" t="s">
        <v>353</v>
      </c>
      <c r="F3" s="725"/>
      <c r="G3" s="58" t="s">
        <v>354</v>
      </c>
      <c r="H3" s="58"/>
      <c r="I3" s="58"/>
      <c r="J3" s="58"/>
      <c r="K3" s="58"/>
      <c r="L3" s="58"/>
      <c r="M3" s="668"/>
      <c r="N3" s="14"/>
    </row>
    <row r="4" spans="2:14" ht="26.45" customHeight="1" x14ac:dyDescent="0.2">
      <c r="B4" s="731"/>
      <c r="C4" s="731"/>
      <c r="D4" s="732"/>
      <c r="E4" s="726"/>
      <c r="F4" s="727"/>
      <c r="G4" s="728" t="s">
        <v>585</v>
      </c>
      <c r="H4" s="729"/>
      <c r="I4" s="707" t="s">
        <v>355</v>
      </c>
      <c r="J4" s="729"/>
      <c r="K4" s="707" t="s">
        <v>183</v>
      </c>
      <c r="L4" s="708"/>
      <c r="M4" s="668"/>
      <c r="N4" s="14"/>
    </row>
    <row r="5" spans="2:14" ht="18" customHeight="1" x14ac:dyDescent="0.2">
      <c r="B5" s="731"/>
      <c r="C5" s="731"/>
      <c r="D5" s="732"/>
      <c r="E5" s="59"/>
      <c r="F5" s="733" t="s">
        <v>584</v>
      </c>
      <c r="G5" s="709" t="s">
        <v>339</v>
      </c>
      <c r="H5" s="733" t="s">
        <v>584</v>
      </c>
      <c r="I5" s="709" t="s">
        <v>339</v>
      </c>
      <c r="J5" s="733" t="s">
        <v>584</v>
      </c>
      <c r="K5" s="709" t="s">
        <v>339</v>
      </c>
      <c r="L5" s="736" t="s">
        <v>584</v>
      </c>
      <c r="M5" s="669"/>
      <c r="N5" s="14"/>
    </row>
    <row r="6" spans="2:14" ht="18" customHeight="1" x14ac:dyDescent="0.2">
      <c r="B6" s="731"/>
      <c r="C6" s="731"/>
      <c r="D6" s="732"/>
      <c r="E6" s="60" t="s">
        <v>339</v>
      </c>
      <c r="F6" s="734"/>
      <c r="G6" s="710"/>
      <c r="H6" s="734"/>
      <c r="I6" s="710"/>
      <c r="J6" s="734"/>
      <c r="K6" s="710"/>
      <c r="L6" s="737"/>
      <c r="M6" s="670"/>
      <c r="N6" s="14"/>
    </row>
    <row r="7" spans="2:14" ht="18" customHeight="1" x14ac:dyDescent="0.2">
      <c r="B7" s="731"/>
      <c r="C7" s="731"/>
      <c r="D7" s="732"/>
      <c r="E7" s="61"/>
      <c r="F7" s="735"/>
      <c r="G7" s="711"/>
      <c r="H7" s="735"/>
      <c r="I7" s="711"/>
      <c r="J7" s="735"/>
      <c r="K7" s="711"/>
      <c r="L7" s="738"/>
      <c r="M7" s="670"/>
      <c r="N7" s="14"/>
    </row>
    <row r="8" spans="2:14" ht="12" customHeight="1" x14ac:dyDescent="0.2">
      <c r="B8" s="717"/>
      <c r="C8" s="717"/>
      <c r="D8" s="720"/>
      <c r="E8" s="62" t="s">
        <v>356</v>
      </c>
      <c r="F8" s="637" t="s">
        <v>154</v>
      </c>
      <c r="G8" s="63" t="s">
        <v>356</v>
      </c>
      <c r="H8" s="637" t="s">
        <v>154</v>
      </c>
      <c r="I8" s="637" t="s">
        <v>356</v>
      </c>
      <c r="J8" s="62" t="s">
        <v>154</v>
      </c>
      <c r="K8" s="637" t="s">
        <v>356</v>
      </c>
      <c r="L8" s="666" t="s">
        <v>154</v>
      </c>
      <c r="M8" s="37"/>
      <c r="N8" s="14"/>
    </row>
    <row r="9" spans="2:14" ht="4.9000000000000004" customHeight="1" x14ac:dyDescent="0.2">
      <c r="B9" s="642"/>
      <c r="D9" s="14"/>
      <c r="E9" s="64"/>
      <c r="F9" s="65"/>
      <c r="G9" s="64"/>
      <c r="H9" s="65"/>
      <c r="I9" s="66"/>
      <c r="J9" s="65"/>
      <c r="K9" s="67"/>
      <c r="L9" s="68"/>
      <c r="M9" s="671"/>
      <c r="N9" s="14"/>
    </row>
    <row r="10" spans="2:14" ht="13.15" customHeight="1" x14ac:dyDescent="0.2">
      <c r="B10" s="730" t="s">
        <v>451</v>
      </c>
      <c r="C10" s="730"/>
      <c r="D10" s="14"/>
      <c r="E10" s="534">
        <v>4193</v>
      </c>
      <c r="F10" s="582">
        <v>-8.3497267759562845</v>
      </c>
      <c r="G10" s="534">
        <v>2746</v>
      </c>
      <c r="H10" s="582">
        <v>-4.2204394837809645</v>
      </c>
      <c r="I10" s="534">
        <v>804</v>
      </c>
      <c r="J10" s="582">
        <v>-18.458417849898581</v>
      </c>
      <c r="K10" s="534">
        <v>602</v>
      </c>
      <c r="L10" s="659">
        <v>-7.6687116564417153</v>
      </c>
      <c r="M10" s="658"/>
      <c r="N10" s="14"/>
    </row>
    <row r="11" spans="2:14" ht="4.9000000000000004" customHeight="1" x14ac:dyDescent="0.2">
      <c r="B11" s="642"/>
      <c r="D11" s="14"/>
      <c r="E11" s="534"/>
      <c r="F11" s="582"/>
      <c r="G11" s="534"/>
      <c r="H11" s="582"/>
      <c r="I11" s="534"/>
      <c r="J11" s="582"/>
      <c r="K11" s="534"/>
      <c r="L11" s="659"/>
      <c r="M11" s="658"/>
      <c r="N11" s="14"/>
    </row>
    <row r="12" spans="2:14" ht="13.15" customHeight="1" x14ac:dyDescent="0.2">
      <c r="B12" s="730" t="s">
        <v>454</v>
      </c>
      <c r="C12" s="730"/>
      <c r="D12" s="14"/>
      <c r="E12" s="534">
        <v>4561</v>
      </c>
      <c r="F12" s="582">
        <v>8.7765323157643707</v>
      </c>
      <c r="G12" s="534">
        <v>3063</v>
      </c>
      <c r="H12" s="582">
        <v>11.54406409322651</v>
      </c>
      <c r="I12" s="534">
        <v>836</v>
      </c>
      <c r="J12" s="582">
        <v>3.980099502487576</v>
      </c>
      <c r="K12" s="534">
        <v>628</v>
      </c>
      <c r="L12" s="659">
        <v>4.3189368770764247</v>
      </c>
      <c r="M12" s="658"/>
      <c r="N12" s="14"/>
    </row>
    <row r="13" spans="2:14" ht="4.9000000000000004" customHeight="1" x14ac:dyDescent="0.2">
      <c r="B13" s="642"/>
      <c r="D13" s="14"/>
      <c r="E13" s="534"/>
      <c r="F13" s="582"/>
      <c r="G13" s="534"/>
      <c r="H13" s="582"/>
      <c r="I13" s="534"/>
      <c r="J13" s="582"/>
      <c r="K13" s="534"/>
      <c r="L13" s="659"/>
      <c r="M13" s="658"/>
      <c r="N13" s="14"/>
    </row>
    <row r="14" spans="2:14" ht="13.15" customHeight="1" x14ac:dyDescent="0.2">
      <c r="B14" s="730" t="s">
        <v>644</v>
      </c>
      <c r="C14" s="730"/>
      <c r="D14" s="14"/>
      <c r="E14" s="534">
        <v>4813</v>
      </c>
      <c r="F14" s="582">
        <v>5.5251041438281021</v>
      </c>
      <c r="G14" s="534">
        <v>3116</v>
      </c>
      <c r="H14" s="582">
        <v>1.7303297420829296</v>
      </c>
      <c r="I14" s="534">
        <v>955</v>
      </c>
      <c r="J14" s="582">
        <v>14.234449760765557</v>
      </c>
      <c r="K14" s="534">
        <v>703</v>
      </c>
      <c r="L14" s="659">
        <v>11.942675159235662</v>
      </c>
      <c r="M14" s="658"/>
      <c r="N14" s="14"/>
    </row>
    <row r="15" spans="2:14" ht="4.9000000000000004" customHeight="1" x14ac:dyDescent="0.2">
      <c r="C15" s="642"/>
      <c r="D15" s="14"/>
      <c r="E15" s="534"/>
      <c r="F15" s="582"/>
      <c r="G15" s="534"/>
      <c r="H15" s="582"/>
      <c r="I15" s="534"/>
      <c r="J15" s="582"/>
      <c r="K15" s="534"/>
      <c r="L15" s="659"/>
      <c r="M15" s="658"/>
      <c r="N15" s="14"/>
    </row>
    <row r="16" spans="2:14" ht="13.15" customHeight="1" x14ac:dyDescent="0.2">
      <c r="B16" s="730" t="s">
        <v>646</v>
      </c>
      <c r="C16" s="730"/>
      <c r="D16" s="14"/>
      <c r="E16" s="534">
        <v>4673</v>
      </c>
      <c r="F16" s="582">
        <v>-2.9087886972782115</v>
      </c>
      <c r="G16" s="534">
        <v>2963</v>
      </c>
      <c r="H16" s="582">
        <v>-4.9101412066752204</v>
      </c>
      <c r="I16" s="534">
        <v>1035</v>
      </c>
      <c r="J16" s="582">
        <v>8.3769633507853314</v>
      </c>
      <c r="K16" s="534">
        <v>629</v>
      </c>
      <c r="L16" s="659">
        <v>-10.526315789473685</v>
      </c>
      <c r="M16" s="658"/>
      <c r="N16" s="14"/>
    </row>
    <row r="17" spans="2:14" ht="4.9000000000000004" customHeight="1" x14ac:dyDescent="0.2">
      <c r="C17" s="69"/>
      <c r="D17" s="69"/>
      <c r="E17" s="534"/>
      <c r="F17" s="582"/>
      <c r="G17" s="534"/>
      <c r="H17" s="582"/>
      <c r="I17" s="534"/>
      <c r="J17" s="582"/>
      <c r="K17" s="534"/>
      <c r="L17" s="659"/>
      <c r="M17" s="658"/>
      <c r="N17" s="14"/>
    </row>
    <row r="18" spans="2:14" ht="13.15" customHeight="1" x14ac:dyDescent="0.2">
      <c r="B18" s="730" t="s">
        <v>648</v>
      </c>
      <c r="C18" s="730"/>
      <c r="D18" s="69"/>
      <c r="E18" s="534">
        <v>4930</v>
      </c>
      <c r="F18" s="582">
        <v>5.4996790070618573</v>
      </c>
      <c r="G18" s="534">
        <v>3120</v>
      </c>
      <c r="H18" s="582">
        <v>5.2986837664529247</v>
      </c>
      <c r="I18" s="534">
        <v>1121</v>
      </c>
      <c r="J18" s="582">
        <v>8.309178743961354</v>
      </c>
      <c r="K18" s="534">
        <v>637</v>
      </c>
      <c r="L18" s="659">
        <v>1.2718600953895134</v>
      </c>
      <c r="M18" s="658"/>
      <c r="N18" s="14"/>
    </row>
    <row r="19" spans="2:14" ht="4.9000000000000004" customHeight="1" x14ac:dyDescent="0.2">
      <c r="C19" s="69"/>
      <c r="D19" s="69"/>
      <c r="E19" s="20"/>
      <c r="F19" s="582"/>
      <c r="G19" s="20"/>
      <c r="H19" s="582"/>
      <c r="I19" s="534"/>
      <c r="J19" s="582"/>
      <c r="K19" s="20"/>
      <c r="L19" s="659"/>
      <c r="M19" s="658"/>
      <c r="N19" s="14"/>
    </row>
    <row r="20" spans="2:14" ht="13.15" customHeight="1" x14ac:dyDescent="0.2">
      <c r="B20" s="730" t="s">
        <v>649</v>
      </c>
      <c r="C20" s="730"/>
      <c r="E20" s="534">
        <v>5264</v>
      </c>
      <c r="F20" s="582">
        <v>6.774847870182569</v>
      </c>
      <c r="G20" s="534">
        <v>3593</v>
      </c>
      <c r="H20" s="582">
        <v>15.160256410256409</v>
      </c>
      <c r="I20" s="534">
        <v>959</v>
      </c>
      <c r="J20" s="582">
        <v>-14.451382694023195</v>
      </c>
      <c r="K20" s="534">
        <v>640</v>
      </c>
      <c r="L20" s="659">
        <v>0.47095761381476109</v>
      </c>
      <c r="M20" s="658"/>
      <c r="N20" s="14"/>
    </row>
    <row r="21" spans="2:14" ht="4.9000000000000004" customHeight="1" x14ac:dyDescent="0.2">
      <c r="E21" s="74"/>
      <c r="F21" s="582"/>
      <c r="H21" s="582"/>
      <c r="J21" s="582"/>
      <c r="L21" s="659"/>
      <c r="M21" s="658"/>
      <c r="N21" s="14"/>
    </row>
    <row r="22" spans="2:14" ht="13.15" customHeight="1" x14ac:dyDescent="0.2">
      <c r="B22" s="730" t="s">
        <v>666</v>
      </c>
      <c r="C22" s="730"/>
      <c r="E22" s="534">
        <v>6109</v>
      </c>
      <c r="F22" s="582">
        <v>16.05243161094225</v>
      </c>
      <c r="G22" s="534">
        <v>4146</v>
      </c>
      <c r="H22" s="582">
        <v>15.391038129696639</v>
      </c>
      <c r="I22" s="534">
        <v>1133</v>
      </c>
      <c r="J22" s="582">
        <v>18.143899895724715</v>
      </c>
      <c r="K22" s="534">
        <v>751</v>
      </c>
      <c r="L22" s="659">
        <v>17.34375</v>
      </c>
      <c r="M22" s="658"/>
      <c r="N22" s="14"/>
    </row>
    <row r="23" spans="2:14" ht="4.9000000000000004" customHeight="1" x14ac:dyDescent="0.2">
      <c r="B23" s="642"/>
      <c r="C23" s="642"/>
      <c r="E23" s="74"/>
      <c r="F23" s="582"/>
      <c r="H23" s="582"/>
      <c r="J23" s="582"/>
      <c r="L23" s="659"/>
      <c r="M23" s="658"/>
      <c r="N23" s="14"/>
    </row>
    <row r="24" spans="2:14" ht="13.15" customHeight="1" x14ac:dyDescent="0.2">
      <c r="B24" s="730" t="s">
        <v>1037</v>
      </c>
      <c r="C24" s="730"/>
      <c r="E24" s="534">
        <v>7045.8895670000002</v>
      </c>
      <c r="F24" s="582">
        <v>15.336218153543953</v>
      </c>
      <c r="G24" s="534">
        <v>4645.4652550000001</v>
      </c>
      <c r="H24" s="582">
        <v>12.046918837433665</v>
      </c>
      <c r="I24" s="534">
        <v>1529.2065090000001</v>
      </c>
      <c r="J24" s="582">
        <v>34.969683053839361</v>
      </c>
      <c r="K24" s="534">
        <v>801.25867700000003</v>
      </c>
      <c r="L24" s="659">
        <v>6.692233954727044</v>
      </c>
      <c r="M24" s="658"/>
      <c r="N24" s="14"/>
    </row>
    <row r="25" spans="2:14" ht="4.9000000000000004" customHeight="1" x14ac:dyDescent="0.2">
      <c r="B25" s="730"/>
      <c r="C25" s="730"/>
      <c r="E25" s="74"/>
      <c r="F25" s="582"/>
      <c r="G25" s="74"/>
      <c r="H25" s="74"/>
      <c r="I25" s="74"/>
      <c r="J25" s="74"/>
      <c r="K25" s="74"/>
      <c r="N25" s="14"/>
    </row>
    <row r="26" spans="2:14" ht="13.15" customHeight="1" x14ac:dyDescent="0.2">
      <c r="B26" s="730" t="s">
        <v>1071</v>
      </c>
      <c r="C26" s="730"/>
      <c r="E26" s="534">
        <v>7606.9878520000002</v>
      </c>
      <c r="F26" s="582">
        <v>7.9634839527992227</v>
      </c>
      <c r="G26" s="534">
        <v>4997.4289220000001</v>
      </c>
      <c r="H26" s="582">
        <v>7.5764998268187469</v>
      </c>
      <c r="I26" s="534">
        <v>1691.5898139999999</v>
      </c>
      <c r="J26" s="582">
        <v>10.618795044639697</v>
      </c>
      <c r="K26" s="534">
        <v>862.466272</v>
      </c>
      <c r="L26" s="659">
        <v>7.6389306920416544</v>
      </c>
      <c r="M26" s="658"/>
      <c r="N26" s="14"/>
    </row>
    <row r="27" spans="2:14" ht="4.9000000000000004" customHeight="1" x14ac:dyDescent="0.2">
      <c r="B27" s="642"/>
      <c r="C27" s="642"/>
      <c r="E27" s="74"/>
      <c r="F27" s="582"/>
      <c r="G27" s="74"/>
      <c r="H27" s="74"/>
      <c r="I27" s="74"/>
      <c r="J27" s="74"/>
      <c r="K27" s="74"/>
      <c r="N27" s="14"/>
    </row>
    <row r="28" spans="2:14" ht="13.15" customHeight="1" x14ac:dyDescent="0.2">
      <c r="B28" s="730" t="s">
        <v>1080</v>
      </c>
      <c r="C28" s="730"/>
      <c r="E28" s="534">
        <v>7600.9250609999999</v>
      </c>
      <c r="F28" s="582">
        <v>-7.9700285026831352E-2</v>
      </c>
      <c r="G28" s="534">
        <v>5112.1618500000004</v>
      </c>
      <c r="H28" s="582">
        <v>2.2958391162886898</v>
      </c>
      <c r="I28" s="534">
        <v>1656.538125</v>
      </c>
      <c r="J28" s="582">
        <v>-2.0721151611285364</v>
      </c>
      <c r="K28" s="534">
        <v>798.99263299999996</v>
      </c>
      <c r="L28" s="659">
        <v>-7.3595502874343168</v>
      </c>
      <c r="M28" s="658"/>
      <c r="N28" s="14"/>
    </row>
    <row r="29" spans="2:14" ht="4.9000000000000004" customHeight="1" x14ac:dyDescent="0.2">
      <c r="B29" s="642"/>
      <c r="C29" s="642"/>
      <c r="E29" s="74"/>
      <c r="F29" s="582"/>
      <c r="G29" s="74"/>
      <c r="H29" s="582"/>
      <c r="I29" s="74"/>
      <c r="J29" s="582"/>
      <c r="K29" s="74"/>
      <c r="L29" s="659"/>
      <c r="M29" s="658"/>
      <c r="N29" s="14"/>
    </row>
    <row r="30" spans="2:14" ht="13.15" customHeight="1" x14ac:dyDescent="0.2">
      <c r="B30" s="730" t="s">
        <v>1131</v>
      </c>
      <c r="C30" s="730"/>
      <c r="E30" s="534">
        <v>7643.8332639999999</v>
      </c>
      <c r="F30" s="659">
        <v>0.56451290672710286</v>
      </c>
      <c r="G30" s="534">
        <v>5115.9820030000001</v>
      </c>
      <c r="H30" s="659">
        <v>7.4726761634110517E-2</v>
      </c>
      <c r="I30" s="534">
        <v>1683.8507070000001</v>
      </c>
      <c r="J30" s="659">
        <v>1.6487747301318478</v>
      </c>
      <c r="K30" s="534">
        <v>820.96872499999995</v>
      </c>
      <c r="L30" s="659">
        <v>2.7504749220885572</v>
      </c>
      <c r="M30" s="658"/>
      <c r="N30" s="14"/>
    </row>
    <row r="31" spans="2:14" ht="12.75" customHeight="1" x14ac:dyDescent="0.2">
      <c r="E31" s="70"/>
      <c r="F31" s="14"/>
      <c r="G31" s="14"/>
      <c r="H31" s="71"/>
      <c r="I31" s="71"/>
      <c r="J31" s="14"/>
      <c r="K31" s="14"/>
      <c r="L31" s="658"/>
      <c r="M31" s="658"/>
    </row>
    <row r="32" spans="2:14" ht="15" customHeight="1" x14ac:dyDescent="0.2">
      <c r="B32" s="703" t="s">
        <v>1110</v>
      </c>
      <c r="C32" s="723"/>
      <c r="D32" s="723"/>
      <c r="E32" s="723"/>
      <c r="F32" s="723"/>
      <c r="G32" s="723"/>
      <c r="H32" s="723"/>
      <c r="I32" s="723"/>
      <c r="J32" s="723"/>
      <c r="K32" s="723"/>
      <c r="L32" s="723"/>
      <c r="M32" s="667"/>
    </row>
    <row r="33" spans="5:22" ht="9" customHeight="1" x14ac:dyDescent="0.2">
      <c r="E33" s="70"/>
      <c r="F33" s="49"/>
      <c r="G33" s="14"/>
      <c r="H33" s="71"/>
      <c r="I33" s="71"/>
      <c r="J33" s="14"/>
      <c r="K33" s="14"/>
      <c r="L33" s="14"/>
      <c r="M33" s="14"/>
      <c r="N33" s="72"/>
      <c r="O33" s="72"/>
      <c r="P33" s="72"/>
      <c r="Q33" s="72"/>
      <c r="R33" s="72"/>
      <c r="S33" s="72"/>
      <c r="T33" s="72"/>
      <c r="U33" s="72"/>
    </row>
    <row r="34" spans="5:22" ht="15.6" customHeight="1" x14ac:dyDescent="0.2">
      <c r="E34" s="70"/>
      <c r="F34" s="49"/>
      <c r="G34" s="14"/>
      <c r="H34" s="71"/>
      <c r="I34" s="71"/>
      <c r="J34" s="14"/>
      <c r="K34" s="14"/>
      <c r="L34" s="14"/>
      <c r="M34" s="14"/>
      <c r="N34" s="715" t="s">
        <v>352</v>
      </c>
      <c r="O34" s="715"/>
      <c r="P34" s="719"/>
      <c r="Q34" s="714" t="s">
        <v>357</v>
      </c>
      <c r="R34" s="715"/>
      <c r="S34" s="714" t="s">
        <v>358</v>
      </c>
      <c r="T34" s="719"/>
      <c r="U34" s="714" t="s">
        <v>26</v>
      </c>
    </row>
    <row r="35" spans="5:22" ht="7.15" customHeight="1" x14ac:dyDescent="0.2">
      <c r="N35" s="721" t="s">
        <v>583</v>
      </c>
      <c r="O35" s="721"/>
      <c r="P35" s="722"/>
      <c r="Q35" s="716"/>
      <c r="R35" s="717"/>
      <c r="S35" s="716"/>
      <c r="T35" s="720"/>
      <c r="U35" s="716"/>
    </row>
    <row r="36" spans="5:22" ht="16.5" customHeight="1" x14ac:dyDescent="0.2">
      <c r="N36" s="717" t="s">
        <v>0</v>
      </c>
      <c r="O36" s="717"/>
      <c r="P36" s="720"/>
      <c r="Q36" s="640" t="s">
        <v>248</v>
      </c>
      <c r="R36" s="637" t="s">
        <v>30</v>
      </c>
      <c r="S36" s="62" t="s">
        <v>248</v>
      </c>
      <c r="T36" s="637" t="s">
        <v>30</v>
      </c>
      <c r="U36" s="640" t="s">
        <v>30</v>
      </c>
    </row>
    <row r="37" spans="5:22" ht="4.9000000000000004" customHeight="1" x14ac:dyDescent="0.2">
      <c r="Q37" s="73"/>
      <c r="R37" s="14"/>
      <c r="S37" s="74"/>
      <c r="T37" s="14"/>
      <c r="U37" s="20"/>
    </row>
    <row r="38" spans="5:22" ht="13.15" customHeight="1" x14ac:dyDescent="0.2">
      <c r="N38" s="718" t="s">
        <v>451</v>
      </c>
      <c r="O38" s="718"/>
      <c r="P38" s="641"/>
      <c r="Q38" s="534">
        <v>210</v>
      </c>
      <c r="R38" s="534">
        <v>35501</v>
      </c>
      <c r="S38" s="534">
        <v>191</v>
      </c>
      <c r="T38" s="534">
        <v>45200</v>
      </c>
      <c r="U38" s="533">
        <v>80701</v>
      </c>
      <c r="V38" s="14"/>
    </row>
    <row r="39" spans="5:22" ht="4.9000000000000004" customHeight="1" x14ac:dyDescent="0.2">
      <c r="N39" s="674"/>
      <c r="O39" s="14"/>
      <c r="Q39" s="534"/>
      <c r="R39" s="534"/>
      <c r="S39" s="534"/>
      <c r="T39" s="534"/>
      <c r="U39" s="533"/>
      <c r="V39" s="14"/>
    </row>
    <row r="40" spans="5:22" ht="13.15" customHeight="1" x14ac:dyDescent="0.2">
      <c r="N40" s="718" t="s">
        <v>454</v>
      </c>
      <c r="O40" s="718"/>
      <c r="P40" s="641"/>
      <c r="Q40" s="534">
        <v>210</v>
      </c>
      <c r="R40" s="534">
        <v>33026</v>
      </c>
      <c r="S40" s="534">
        <v>186</v>
      </c>
      <c r="T40" s="534">
        <v>42117</v>
      </c>
      <c r="U40" s="533">
        <v>75143</v>
      </c>
      <c r="V40" s="14"/>
    </row>
    <row r="41" spans="5:22" ht="4.9000000000000004" customHeight="1" x14ac:dyDescent="0.2">
      <c r="N41" s="75"/>
      <c r="O41" s="76"/>
      <c r="P41" s="77"/>
      <c r="Q41" s="534"/>
      <c r="R41" s="534"/>
      <c r="S41" s="534"/>
      <c r="T41" s="534"/>
      <c r="U41" s="533"/>
      <c r="V41" s="14"/>
    </row>
    <row r="42" spans="5:22" ht="13.15" customHeight="1" x14ac:dyDescent="0.2">
      <c r="N42" s="718" t="s">
        <v>644</v>
      </c>
      <c r="O42" s="718"/>
      <c r="P42" s="641"/>
      <c r="Q42" s="534">
        <v>256</v>
      </c>
      <c r="R42" s="534">
        <v>43213</v>
      </c>
      <c r="S42" s="534">
        <v>201</v>
      </c>
      <c r="T42" s="534">
        <v>52791</v>
      </c>
      <c r="U42" s="533">
        <v>96004</v>
      </c>
      <c r="V42" s="14"/>
    </row>
    <row r="43" spans="5:22" ht="4.9000000000000004" customHeight="1" x14ac:dyDescent="0.2">
      <c r="N43" s="76"/>
      <c r="O43" s="78"/>
      <c r="P43" s="78"/>
      <c r="Q43" s="534"/>
      <c r="R43" s="534"/>
      <c r="S43" s="534"/>
      <c r="T43" s="534"/>
      <c r="U43" s="533"/>
      <c r="V43" s="14"/>
    </row>
    <row r="44" spans="5:22" ht="13.15" customHeight="1" x14ac:dyDescent="0.2">
      <c r="N44" s="718" t="s">
        <v>646</v>
      </c>
      <c r="O44" s="718"/>
      <c r="P44" s="641"/>
      <c r="Q44" s="534">
        <v>266</v>
      </c>
      <c r="R44" s="534">
        <v>40129</v>
      </c>
      <c r="S44" s="534">
        <v>198</v>
      </c>
      <c r="T44" s="534">
        <v>49444</v>
      </c>
      <c r="U44" s="533">
        <v>89573</v>
      </c>
      <c r="V44" s="14"/>
    </row>
    <row r="45" spans="5:22" ht="4.9000000000000004" customHeight="1" x14ac:dyDescent="0.2">
      <c r="N45" s="674"/>
      <c r="O45" s="674"/>
      <c r="P45" s="642"/>
      <c r="Q45" s="534"/>
      <c r="R45" s="534"/>
      <c r="S45" s="534"/>
      <c r="T45" s="534"/>
      <c r="U45" s="533"/>
      <c r="V45" s="14"/>
    </row>
    <row r="46" spans="5:22" ht="13.15" customHeight="1" x14ac:dyDescent="0.2">
      <c r="N46" s="713" t="s">
        <v>648</v>
      </c>
      <c r="O46" s="713"/>
      <c r="P46" s="641"/>
      <c r="Q46" s="534">
        <v>259</v>
      </c>
      <c r="R46" s="534">
        <v>43409</v>
      </c>
      <c r="S46" s="534">
        <v>200</v>
      </c>
      <c r="T46" s="534">
        <v>51785</v>
      </c>
      <c r="U46" s="533">
        <v>95194</v>
      </c>
      <c r="V46" s="14"/>
    </row>
    <row r="47" spans="5:22" ht="4.9000000000000004" customHeight="1" x14ac:dyDescent="0.2">
      <c r="N47" s="674"/>
      <c r="O47" s="674"/>
      <c r="P47" s="641"/>
      <c r="Q47" s="534"/>
      <c r="R47" s="534"/>
      <c r="S47" s="534"/>
      <c r="T47" s="534"/>
      <c r="U47" s="533"/>
      <c r="V47" s="14"/>
    </row>
    <row r="48" spans="5:22" ht="13.15" customHeight="1" x14ac:dyDescent="0.2">
      <c r="N48" s="713" t="s">
        <v>649</v>
      </c>
      <c r="O48" s="713"/>
      <c r="P48" s="639"/>
      <c r="Q48" s="534">
        <v>273</v>
      </c>
      <c r="R48" s="534">
        <v>61563</v>
      </c>
      <c r="S48" s="534">
        <v>197</v>
      </c>
      <c r="T48" s="534">
        <v>53311</v>
      </c>
      <c r="U48" s="533">
        <v>114874</v>
      </c>
      <c r="V48" s="14"/>
    </row>
    <row r="49" spans="14:22" ht="4.9000000000000004" customHeight="1" x14ac:dyDescent="0.2">
      <c r="N49" s="673"/>
      <c r="O49" s="673"/>
      <c r="P49" s="639"/>
      <c r="Q49" s="74"/>
      <c r="R49" s="74"/>
      <c r="S49" s="74"/>
      <c r="T49" s="74"/>
      <c r="U49" s="533"/>
      <c r="V49" s="14"/>
    </row>
    <row r="50" spans="14:22" ht="13.15" customHeight="1" x14ac:dyDescent="0.2">
      <c r="N50" s="713" t="s">
        <v>666</v>
      </c>
      <c r="O50" s="713"/>
      <c r="P50" s="639"/>
      <c r="Q50" s="534">
        <v>246</v>
      </c>
      <c r="R50" s="534">
        <v>46885</v>
      </c>
      <c r="S50" s="533">
        <v>198</v>
      </c>
      <c r="T50" s="534">
        <v>55492</v>
      </c>
      <c r="U50" s="533">
        <v>102377</v>
      </c>
      <c r="V50" s="14"/>
    </row>
    <row r="51" spans="14:22" ht="4.9000000000000004" customHeight="1" x14ac:dyDescent="0.2">
      <c r="N51" s="673"/>
      <c r="O51" s="673"/>
      <c r="P51" s="639"/>
      <c r="Q51" s="20"/>
      <c r="R51" s="20"/>
      <c r="S51" s="20"/>
      <c r="T51" s="20"/>
      <c r="U51" s="533"/>
      <c r="V51" s="14"/>
    </row>
    <row r="52" spans="14:22" ht="13.15" customHeight="1" x14ac:dyDescent="0.2">
      <c r="N52" s="713" t="s">
        <v>1037</v>
      </c>
      <c r="O52" s="713"/>
      <c r="P52" s="639"/>
      <c r="Q52" s="534">
        <v>240</v>
      </c>
      <c r="R52" s="534">
        <v>48808</v>
      </c>
      <c r="S52" s="533">
        <v>202</v>
      </c>
      <c r="T52" s="534">
        <v>55662</v>
      </c>
      <c r="U52" s="533">
        <v>104470</v>
      </c>
      <c r="V52" s="14"/>
    </row>
    <row r="53" spans="14:22" ht="4.9000000000000004" customHeight="1" x14ac:dyDescent="0.2">
      <c r="N53" s="673"/>
      <c r="O53" s="673"/>
      <c r="P53" s="639"/>
      <c r="Q53" s="20"/>
      <c r="R53" s="20"/>
      <c r="S53" s="20"/>
      <c r="T53" s="20"/>
      <c r="U53" s="533"/>
      <c r="V53" s="14"/>
    </row>
    <row r="54" spans="14:22" ht="13.15" customHeight="1" x14ac:dyDescent="0.2">
      <c r="N54" s="712" t="s">
        <v>1071</v>
      </c>
      <c r="O54" s="712"/>
      <c r="P54" s="639"/>
      <c r="Q54" s="534">
        <v>229</v>
      </c>
      <c r="R54" s="534">
        <v>41563.394999999997</v>
      </c>
      <c r="S54" s="533">
        <v>202</v>
      </c>
      <c r="T54" s="534">
        <v>47627.608999999997</v>
      </c>
      <c r="U54" s="533">
        <v>89191.004000000001</v>
      </c>
      <c r="V54" s="14"/>
    </row>
    <row r="55" spans="14:22" ht="4.9000000000000004" customHeight="1" x14ac:dyDescent="0.2">
      <c r="N55" s="672"/>
      <c r="O55" s="673"/>
      <c r="P55" s="639"/>
      <c r="Q55" s="74"/>
      <c r="R55" s="74"/>
      <c r="S55" s="74"/>
      <c r="T55" s="74"/>
      <c r="U55" s="20"/>
      <c r="V55" s="14"/>
    </row>
    <row r="56" spans="14:22" ht="13.15" customHeight="1" x14ac:dyDescent="0.2">
      <c r="N56" s="712" t="s">
        <v>1080</v>
      </c>
      <c r="O56" s="712"/>
      <c r="P56" s="639"/>
      <c r="Q56" s="534">
        <v>226</v>
      </c>
      <c r="R56" s="534">
        <v>42631</v>
      </c>
      <c r="S56" s="533">
        <v>194</v>
      </c>
      <c r="T56" s="534">
        <v>47434</v>
      </c>
      <c r="U56" s="533">
        <v>90065</v>
      </c>
      <c r="V56" s="14"/>
    </row>
    <row r="57" spans="14:22" ht="4.9000000000000004" customHeight="1" x14ac:dyDescent="0.2">
      <c r="N57" s="638"/>
      <c r="O57" s="639"/>
      <c r="P57" s="639"/>
      <c r="Q57" s="74"/>
      <c r="R57" s="74"/>
      <c r="S57" s="74"/>
      <c r="T57" s="74"/>
      <c r="U57" s="20"/>
      <c r="V57" s="14"/>
    </row>
    <row r="58" spans="14:22" ht="13.15" customHeight="1" x14ac:dyDescent="0.2">
      <c r="N58" s="712" t="s">
        <v>1131</v>
      </c>
      <c r="O58" s="713"/>
      <c r="P58" s="639"/>
      <c r="Q58" s="534">
        <v>225</v>
      </c>
      <c r="R58" s="534">
        <v>51531</v>
      </c>
      <c r="S58" s="533">
        <v>194</v>
      </c>
      <c r="T58" s="534">
        <v>59061</v>
      </c>
      <c r="U58" s="533">
        <v>110592</v>
      </c>
      <c r="V58" s="14"/>
    </row>
    <row r="59" spans="14:22" ht="4.9000000000000004" customHeight="1" x14ac:dyDescent="0.2">
      <c r="N59" s="638"/>
      <c r="O59" s="639"/>
      <c r="P59" s="639"/>
      <c r="Q59" s="534"/>
      <c r="R59" s="534"/>
      <c r="S59" s="534"/>
      <c r="T59" s="534"/>
      <c r="U59" s="533"/>
      <c r="V59" s="14"/>
    </row>
    <row r="60" spans="14:22" ht="13.15" customHeight="1" x14ac:dyDescent="0.2">
      <c r="N60" s="79" t="s">
        <v>359</v>
      </c>
      <c r="O60" s="80" t="s">
        <v>9</v>
      </c>
      <c r="P60" s="80"/>
      <c r="Q60" s="534">
        <v>81</v>
      </c>
      <c r="R60" s="534">
        <v>23175</v>
      </c>
      <c r="S60" s="534">
        <v>62</v>
      </c>
      <c r="T60" s="534">
        <v>21985</v>
      </c>
      <c r="U60" s="533">
        <v>45160</v>
      </c>
      <c r="V60" s="14"/>
    </row>
    <row r="61" spans="14:22" ht="4.9000000000000004" customHeight="1" x14ac:dyDescent="0.2">
      <c r="Q61" s="534"/>
      <c r="R61" s="534"/>
      <c r="S61" s="534"/>
      <c r="T61" s="534"/>
      <c r="U61" s="533"/>
      <c r="V61" s="14"/>
    </row>
    <row r="62" spans="14:22" ht="13.15" customHeight="1" x14ac:dyDescent="0.2">
      <c r="O62" s="30" t="s">
        <v>11</v>
      </c>
      <c r="P62" s="30"/>
      <c r="Q62" s="534">
        <v>46</v>
      </c>
      <c r="R62" s="534">
        <v>8353</v>
      </c>
      <c r="S62" s="534">
        <v>47</v>
      </c>
      <c r="T62" s="534">
        <v>12979</v>
      </c>
      <c r="U62" s="533">
        <v>21332</v>
      </c>
      <c r="V62" s="14"/>
    </row>
    <row r="63" spans="14:22" ht="4.9000000000000004" customHeight="1" x14ac:dyDescent="0.2">
      <c r="Q63" s="534"/>
      <c r="R63" s="534"/>
      <c r="S63" s="534"/>
      <c r="T63" s="534"/>
      <c r="U63" s="533"/>
      <c r="V63" s="14"/>
    </row>
    <row r="64" spans="14:22" ht="13.15" customHeight="1" x14ac:dyDescent="0.2">
      <c r="O64" s="30" t="s">
        <v>13</v>
      </c>
      <c r="P64" s="30"/>
      <c r="Q64" s="534">
        <v>17</v>
      </c>
      <c r="R64" s="534">
        <v>892</v>
      </c>
      <c r="S64" s="534">
        <v>20</v>
      </c>
      <c r="T64" s="534">
        <v>1366</v>
      </c>
      <c r="U64" s="533">
        <v>2258</v>
      </c>
      <c r="V64" s="14"/>
    </row>
    <row r="65" spans="8:22" ht="4.9000000000000004" customHeight="1" x14ac:dyDescent="0.2">
      <c r="Q65" s="534"/>
      <c r="R65" s="534"/>
      <c r="S65" s="534"/>
      <c r="T65" s="534"/>
      <c r="U65" s="533"/>
      <c r="V65" s="14"/>
    </row>
    <row r="66" spans="8:22" ht="13.15" customHeight="1" x14ac:dyDescent="0.2">
      <c r="O66" s="30" t="s">
        <v>15</v>
      </c>
      <c r="P66" s="30"/>
      <c r="Q66" s="534">
        <v>18</v>
      </c>
      <c r="R66" s="534">
        <v>1483</v>
      </c>
      <c r="S66" s="534">
        <v>14</v>
      </c>
      <c r="T66" s="534">
        <v>1078</v>
      </c>
      <c r="U66" s="533">
        <v>2561</v>
      </c>
      <c r="V66" s="14"/>
    </row>
    <row r="67" spans="8:22" ht="4.9000000000000004" customHeight="1" x14ac:dyDescent="0.2">
      <c r="Q67" s="534"/>
      <c r="R67" s="534"/>
      <c r="S67" s="534"/>
      <c r="T67" s="534"/>
      <c r="U67" s="533"/>
      <c r="V67" s="14"/>
    </row>
    <row r="68" spans="8:22" ht="13.15" customHeight="1" x14ac:dyDescent="0.2">
      <c r="O68" s="30" t="s">
        <v>17</v>
      </c>
      <c r="P68" s="30"/>
      <c r="Q68" s="534">
        <v>11</v>
      </c>
      <c r="R68" s="534">
        <v>2502</v>
      </c>
      <c r="S68" s="534">
        <v>4</v>
      </c>
      <c r="T68" s="534">
        <v>1011</v>
      </c>
      <c r="U68" s="533">
        <v>3513</v>
      </c>
      <c r="V68" s="14"/>
    </row>
    <row r="69" spans="8:22" ht="4.9000000000000004" customHeight="1" x14ac:dyDescent="0.2">
      <c r="Q69" s="534"/>
      <c r="R69" s="534"/>
      <c r="S69" s="534"/>
      <c r="T69" s="534"/>
      <c r="U69" s="533"/>
      <c r="V69" s="14"/>
    </row>
    <row r="70" spans="8:22" ht="13.15" customHeight="1" x14ac:dyDescent="0.2">
      <c r="O70" s="30" t="s">
        <v>19</v>
      </c>
      <c r="P70" s="30"/>
      <c r="Q70" s="534">
        <v>12</v>
      </c>
      <c r="R70" s="534">
        <v>524</v>
      </c>
      <c r="S70" s="534">
        <v>4</v>
      </c>
      <c r="T70" s="534">
        <v>163</v>
      </c>
      <c r="U70" s="533">
        <v>687</v>
      </c>
      <c r="V70" s="14"/>
    </row>
    <row r="71" spans="8:22" ht="4.9000000000000004" customHeight="1" x14ac:dyDescent="0.2">
      <c r="Q71" s="534"/>
      <c r="R71" s="534"/>
      <c r="S71" s="534"/>
      <c r="T71" s="534"/>
      <c r="U71" s="533"/>
      <c r="V71" s="14"/>
    </row>
    <row r="72" spans="8:22" ht="13.15" customHeight="1" x14ac:dyDescent="0.2">
      <c r="O72" s="30" t="s">
        <v>21</v>
      </c>
      <c r="P72" s="30"/>
      <c r="Q72" s="534">
        <v>40</v>
      </c>
      <c r="R72" s="534">
        <v>14602</v>
      </c>
      <c r="S72" s="534">
        <v>43</v>
      </c>
      <c r="T72" s="534">
        <v>20479</v>
      </c>
      <c r="U72" s="533">
        <v>35081</v>
      </c>
      <c r="V72" s="14"/>
    </row>
    <row r="74" spans="8:22" x14ac:dyDescent="0.2">
      <c r="H74" s="14"/>
      <c r="I74" s="14"/>
    </row>
    <row r="75" spans="8:22" x14ac:dyDescent="0.2">
      <c r="I75" s="14"/>
    </row>
    <row r="76" spans="8:22" x14ac:dyDescent="0.2">
      <c r="H76" s="14"/>
      <c r="I76" s="14"/>
    </row>
    <row r="77" spans="8:22" x14ac:dyDescent="0.2">
      <c r="H77" s="14"/>
      <c r="I77" s="14"/>
    </row>
    <row r="78" spans="8:22" x14ac:dyDescent="0.2">
      <c r="H78" s="14"/>
      <c r="I78" s="14"/>
    </row>
    <row r="79" spans="8:22" x14ac:dyDescent="0.2">
      <c r="H79" s="14"/>
      <c r="I79" s="14"/>
    </row>
    <row r="80" spans="8:22" x14ac:dyDescent="0.2">
      <c r="H80" s="14"/>
      <c r="I80" s="14"/>
    </row>
    <row r="81" spans="8:18" x14ac:dyDescent="0.2">
      <c r="H81" s="14"/>
      <c r="I81" s="14"/>
      <c r="R81" s="81"/>
    </row>
    <row r="82" spans="8:18" x14ac:dyDescent="0.2">
      <c r="H82" s="14"/>
      <c r="I82" s="14"/>
      <c r="R82" s="81"/>
    </row>
    <row r="83" spans="8:18" x14ac:dyDescent="0.2">
      <c r="H83" s="14"/>
      <c r="I83" s="14"/>
      <c r="R83" s="81"/>
    </row>
    <row r="84" spans="8:18" x14ac:dyDescent="0.2">
      <c r="H84" s="14"/>
      <c r="I84" s="14"/>
    </row>
    <row r="85" spans="8:18" x14ac:dyDescent="0.2">
      <c r="H85" s="14"/>
      <c r="I85" s="14"/>
    </row>
    <row r="86" spans="8:18" x14ac:dyDescent="0.2">
      <c r="H86" s="14"/>
      <c r="I86" s="14"/>
    </row>
    <row r="87" spans="8:18" x14ac:dyDescent="0.2">
      <c r="H87" s="14"/>
      <c r="I87" s="14"/>
    </row>
    <row r="88" spans="8:18" x14ac:dyDescent="0.2">
      <c r="H88" s="14"/>
      <c r="I88" s="14"/>
    </row>
    <row r="89" spans="8:18" x14ac:dyDescent="0.2">
      <c r="H89" s="14"/>
      <c r="I89" s="14"/>
    </row>
    <row r="90" spans="8:18" x14ac:dyDescent="0.2">
      <c r="H90" s="14"/>
      <c r="I90" s="14"/>
    </row>
    <row r="91" spans="8:18" x14ac:dyDescent="0.2">
      <c r="H91" s="14"/>
      <c r="I91" s="14"/>
    </row>
    <row r="92" spans="8:18" x14ac:dyDescent="0.2">
      <c r="H92" s="14"/>
      <c r="I92" s="14"/>
    </row>
    <row r="93" spans="8:18" x14ac:dyDescent="0.2">
      <c r="H93" s="14"/>
      <c r="I93" s="14"/>
    </row>
    <row r="94" spans="8:18" x14ac:dyDescent="0.2">
      <c r="H94" s="14"/>
      <c r="I94" s="14"/>
    </row>
    <row r="95" spans="8:18" x14ac:dyDescent="0.2">
      <c r="H95" s="14"/>
      <c r="I95" s="14"/>
    </row>
    <row r="96" spans="8:18" x14ac:dyDescent="0.2">
      <c r="H96" s="14"/>
      <c r="I96" s="14"/>
    </row>
    <row r="97" spans="8:9" x14ac:dyDescent="0.2">
      <c r="H97" s="14"/>
      <c r="I97" s="14"/>
    </row>
    <row r="98" spans="8:9" x14ac:dyDescent="0.2">
      <c r="H98" s="14"/>
      <c r="I98" s="14"/>
    </row>
    <row r="99" spans="8:9" x14ac:dyDescent="0.2">
      <c r="H99" s="14"/>
      <c r="I99" s="14"/>
    </row>
    <row r="100" spans="8:9" x14ac:dyDescent="0.2">
      <c r="H100" s="14"/>
      <c r="I100" s="14"/>
    </row>
    <row r="101" spans="8:9" x14ac:dyDescent="0.2">
      <c r="H101" s="14"/>
      <c r="I101" s="14"/>
    </row>
    <row r="102" spans="8:9" x14ac:dyDescent="0.2">
      <c r="H102" s="14"/>
      <c r="I102" s="14"/>
    </row>
    <row r="103" spans="8:9" x14ac:dyDescent="0.2">
      <c r="H103" s="14"/>
      <c r="I103" s="14"/>
    </row>
    <row r="104" spans="8:9" x14ac:dyDescent="0.2">
      <c r="H104" s="14"/>
      <c r="I104" s="14"/>
    </row>
    <row r="105" spans="8:9" x14ac:dyDescent="0.2">
      <c r="H105" s="14"/>
      <c r="I105" s="14"/>
    </row>
    <row r="106" spans="8:9" x14ac:dyDescent="0.2">
      <c r="H106" s="14"/>
      <c r="I106" s="14"/>
    </row>
    <row r="107" spans="8:9" x14ac:dyDescent="0.2">
      <c r="H107" s="14"/>
      <c r="I107" s="14"/>
    </row>
    <row r="108" spans="8:9" x14ac:dyDescent="0.2">
      <c r="H108" s="14"/>
      <c r="I108" s="14"/>
    </row>
    <row r="109" spans="8:9" x14ac:dyDescent="0.2">
      <c r="H109" s="14"/>
      <c r="I109" s="14"/>
    </row>
    <row r="110" spans="8:9" x14ac:dyDescent="0.2">
      <c r="H110" s="14"/>
      <c r="I110" s="14"/>
    </row>
    <row r="111" spans="8:9" x14ac:dyDescent="0.2">
      <c r="H111" s="14"/>
      <c r="I111" s="14"/>
    </row>
    <row r="112" spans="8:9" x14ac:dyDescent="0.2">
      <c r="H112" s="14"/>
      <c r="I112" s="14"/>
    </row>
    <row r="113" spans="8:9" x14ac:dyDescent="0.2">
      <c r="H113" s="14"/>
      <c r="I113" s="14"/>
    </row>
    <row r="114" spans="8:9" x14ac:dyDescent="0.2">
      <c r="H114" s="14"/>
      <c r="I114" s="14"/>
    </row>
    <row r="115" spans="8:9" x14ac:dyDescent="0.2">
      <c r="H115" s="14"/>
      <c r="I115" s="14"/>
    </row>
    <row r="116" spans="8:9" x14ac:dyDescent="0.2">
      <c r="H116" s="14"/>
      <c r="I116" s="14"/>
    </row>
    <row r="117" spans="8:9" x14ac:dyDescent="0.2">
      <c r="H117" s="14"/>
      <c r="I117" s="14"/>
    </row>
    <row r="118" spans="8:9" x14ac:dyDescent="0.2">
      <c r="H118" s="14"/>
      <c r="I118" s="14"/>
    </row>
    <row r="119" spans="8:9" x14ac:dyDescent="0.2">
      <c r="H119" s="14"/>
      <c r="I119" s="14"/>
    </row>
    <row r="120" spans="8:9" x14ac:dyDescent="0.2">
      <c r="H120" s="14"/>
      <c r="I120" s="14"/>
    </row>
    <row r="121" spans="8:9" x14ac:dyDescent="0.2">
      <c r="H121" s="14"/>
      <c r="I121" s="14"/>
    </row>
    <row r="122" spans="8:9" x14ac:dyDescent="0.2">
      <c r="H122" s="14"/>
      <c r="I122" s="14"/>
    </row>
    <row r="123" spans="8:9" x14ac:dyDescent="0.2">
      <c r="H123" s="14"/>
      <c r="I123" s="14"/>
    </row>
    <row r="124" spans="8:9" x14ac:dyDescent="0.2">
      <c r="H124" s="14"/>
      <c r="I124" s="14"/>
    </row>
    <row r="125" spans="8:9" x14ac:dyDescent="0.2">
      <c r="H125" s="14"/>
      <c r="I125" s="14"/>
    </row>
    <row r="126" spans="8:9" x14ac:dyDescent="0.2">
      <c r="H126" s="14"/>
      <c r="I126" s="14"/>
    </row>
    <row r="127" spans="8:9" x14ac:dyDescent="0.2">
      <c r="H127" s="14"/>
      <c r="I127" s="14"/>
    </row>
    <row r="128" spans="8:9" x14ac:dyDescent="0.2">
      <c r="H128" s="14"/>
      <c r="I128" s="14"/>
    </row>
    <row r="129" spans="8:9" x14ac:dyDescent="0.2">
      <c r="H129" s="14"/>
      <c r="I129" s="14"/>
    </row>
    <row r="130" spans="8:9" x14ac:dyDescent="0.2">
      <c r="H130" s="14"/>
      <c r="I130" s="14"/>
    </row>
    <row r="131" spans="8:9" x14ac:dyDescent="0.2">
      <c r="H131" s="14"/>
      <c r="I131" s="14"/>
    </row>
    <row r="132" spans="8:9" x14ac:dyDescent="0.2">
      <c r="H132" s="14"/>
      <c r="I132" s="14"/>
    </row>
    <row r="133" spans="8:9" x14ac:dyDescent="0.2">
      <c r="H133" s="14"/>
      <c r="I133" s="14"/>
    </row>
    <row r="134" spans="8:9" x14ac:dyDescent="0.2">
      <c r="H134" s="14"/>
      <c r="I134" s="14"/>
    </row>
    <row r="135" spans="8:9" x14ac:dyDescent="0.2">
      <c r="H135" s="14"/>
      <c r="I135" s="14"/>
    </row>
    <row r="136" spans="8:9" x14ac:dyDescent="0.2">
      <c r="H136" s="14"/>
      <c r="I136" s="14"/>
    </row>
    <row r="137" spans="8:9" x14ac:dyDescent="0.2">
      <c r="H137" s="14"/>
      <c r="I137" s="14"/>
    </row>
    <row r="138" spans="8:9" x14ac:dyDescent="0.2">
      <c r="H138" s="14"/>
      <c r="I138" s="14"/>
    </row>
    <row r="139" spans="8:9" x14ac:dyDescent="0.2">
      <c r="H139" s="14"/>
      <c r="I139" s="14"/>
    </row>
    <row r="140" spans="8:9" x14ac:dyDescent="0.2">
      <c r="H140" s="14"/>
      <c r="I140" s="14"/>
    </row>
    <row r="141" spans="8:9" x14ac:dyDescent="0.2">
      <c r="H141" s="14"/>
      <c r="I141" s="14"/>
    </row>
    <row r="142" spans="8:9" x14ac:dyDescent="0.2">
      <c r="H142" s="14"/>
      <c r="I142" s="14"/>
    </row>
    <row r="143" spans="8:9" x14ac:dyDescent="0.2">
      <c r="H143" s="14"/>
      <c r="I143" s="14"/>
    </row>
    <row r="144" spans="8:9" x14ac:dyDescent="0.2">
      <c r="H144" s="14"/>
      <c r="I144" s="14"/>
    </row>
    <row r="145" spans="8:9" x14ac:dyDescent="0.2">
      <c r="H145" s="14"/>
      <c r="I145" s="14"/>
    </row>
    <row r="146" spans="8:9" x14ac:dyDescent="0.2">
      <c r="H146" s="14"/>
      <c r="I146" s="14"/>
    </row>
    <row r="147" spans="8:9" x14ac:dyDescent="0.2">
      <c r="H147" s="14"/>
      <c r="I147" s="14"/>
    </row>
    <row r="148" spans="8:9" x14ac:dyDescent="0.2">
      <c r="H148" s="14"/>
      <c r="I148" s="14"/>
    </row>
    <row r="149" spans="8:9" x14ac:dyDescent="0.2">
      <c r="H149" s="14"/>
      <c r="I149" s="14"/>
    </row>
    <row r="150" spans="8:9" x14ac:dyDescent="0.2">
      <c r="H150" s="14"/>
      <c r="I150" s="14"/>
    </row>
    <row r="151" spans="8:9" x14ac:dyDescent="0.2">
      <c r="H151" s="14"/>
      <c r="I151" s="14"/>
    </row>
    <row r="152" spans="8:9" x14ac:dyDescent="0.2">
      <c r="H152" s="14"/>
      <c r="I152" s="14"/>
    </row>
    <row r="153" spans="8:9" x14ac:dyDescent="0.2">
      <c r="H153" s="14"/>
      <c r="I153" s="14"/>
    </row>
  </sheetData>
  <mergeCells count="43">
    <mergeCell ref="B18:C18"/>
    <mergeCell ref="B22:C22"/>
    <mergeCell ref="B20:C20"/>
    <mergeCell ref="I4:J4"/>
    <mergeCell ref="B14:C14"/>
    <mergeCell ref="F5:F7"/>
    <mergeCell ref="B10:C10"/>
    <mergeCell ref="I5:I7"/>
    <mergeCell ref="B1:L1"/>
    <mergeCell ref="B32:L32"/>
    <mergeCell ref="E3:F4"/>
    <mergeCell ref="G4:H4"/>
    <mergeCell ref="B16:C16"/>
    <mergeCell ref="B3:D8"/>
    <mergeCell ref="B25:C25"/>
    <mergeCell ref="B28:C28"/>
    <mergeCell ref="B12:C12"/>
    <mergeCell ref="B24:C24"/>
    <mergeCell ref="B26:C26"/>
    <mergeCell ref="B30:C30"/>
    <mergeCell ref="H5:H7"/>
    <mergeCell ref="J5:J7"/>
    <mergeCell ref="L5:L7"/>
    <mergeCell ref="G5:G7"/>
    <mergeCell ref="S34:T35"/>
    <mergeCell ref="U34:U35"/>
    <mergeCell ref="N34:P34"/>
    <mergeCell ref="N35:P35"/>
    <mergeCell ref="N36:P36"/>
    <mergeCell ref="K4:L4"/>
    <mergeCell ref="K5:K7"/>
    <mergeCell ref="N58:O58"/>
    <mergeCell ref="Q34:R35"/>
    <mergeCell ref="N56:O56"/>
    <mergeCell ref="N54:O54"/>
    <mergeCell ref="N52:O52"/>
    <mergeCell ref="N50:O50"/>
    <mergeCell ref="N48:O48"/>
    <mergeCell ref="N46:O46"/>
    <mergeCell ref="N38:O38"/>
    <mergeCell ref="N42:O42"/>
    <mergeCell ref="N40:O40"/>
    <mergeCell ref="N44:O44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&amp;C9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showRuler="0" zoomScaleNormal="100" workbookViewId="0">
      <selection activeCell="I1" sqref="I1"/>
    </sheetView>
  </sheetViews>
  <sheetFormatPr baseColWidth="10" defaultColWidth="12" defaultRowHeight="11.25" x14ac:dyDescent="0.2"/>
  <cols>
    <col min="1" max="1" width="49.83203125" style="90" customWidth="1"/>
    <col min="2" max="2" width="1" style="90" customWidth="1"/>
    <col min="3" max="8" width="12.6640625" style="90" customWidth="1"/>
    <col min="9" max="9" width="12" style="99"/>
    <col min="10" max="16384" width="12" style="90"/>
  </cols>
  <sheetData>
    <row r="1" spans="1:9" ht="12" x14ac:dyDescent="0.2">
      <c r="A1" s="703" t="s">
        <v>1132</v>
      </c>
      <c r="B1" s="703"/>
      <c r="C1" s="703"/>
      <c r="D1" s="703"/>
      <c r="E1" s="703"/>
      <c r="F1" s="703"/>
      <c r="G1" s="703"/>
      <c r="H1" s="703"/>
    </row>
    <row r="2" spans="1:9" ht="6" customHeight="1" x14ac:dyDescent="0.2"/>
    <row r="3" spans="1:9" x14ac:dyDescent="0.2">
      <c r="A3" s="740" t="s">
        <v>327</v>
      </c>
      <c r="B3" s="741"/>
      <c r="C3" s="536">
        <v>2017</v>
      </c>
      <c r="D3" s="536">
        <v>2018</v>
      </c>
      <c r="E3" s="536">
        <v>2019</v>
      </c>
      <c r="F3" s="536">
        <v>2020</v>
      </c>
      <c r="G3" s="635">
        <v>2021</v>
      </c>
      <c r="H3" s="536">
        <v>2022</v>
      </c>
    </row>
    <row r="4" spans="1:9" x14ac:dyDescent="0.2">
      <c r="A4" s="742"/>
      <c r="B4" s="743"/>
      <c r="C4" s="744" t="s">
        <v>30</v>
      </c>
      <c r="D4" s="745"/>
      <c r="E4" s="745"/>
      <c r="F4" s="745"/>
      <c r="G4" s="745"/>
      <c r="H4" s="745"/>
    </row>
    <row r="5" spans="1:9" ht="6" customHeight="1" x14ac:dyDescent="0.2">
      <c r="B5" s="99"/>
    </row>
    <row r="6" spans="1:9" s="211" customFormat="1" ht="12" customHeight="1" x14ac:dyDescent="0.2">
      <c r="A6" s="98" t="s">
        <v>134</v>
      </c>
      <c r="B6" s="224"/>
      <c r="C6" s="739" t="s">
        <v>7</v>
      </c>
      <c r="D6" s="739"/>
      <c r="E6" s="739"/>
      <c r="F6" s="739"/>
      <c r="G6" s="739"/>
      <c r="H6" s="739"/>
      <c r="I6" s="662"/>
    </row>
    <row r="7" spans="1:9" ht="6" customHeight="1" x14ac:dyDescent="0.2">
      <c r="B7" s="99"/>
    </row>
    <row r="8" spans="1:9" x14ac:dyDescent="0.2">
      <c r="A8" s="30" t="s">
        <v>249</v>
      </c>
      <c r="B8" s="93"/>
      <c r="C8" s="534">
        <v>2260</v>
      </c>
      <c r="D8" s="534">
        <v>2213</v>
      </c>
      <c r="E8" s="533">
        <v>2240</v>
      </c>
      <c r="F8" s="533">
        <v>2191</v>
      </c>
      <c r="G8" s="533">
        <v>2215</v>
      </c>
      <c r="H8" s="533">
        <v>2215</v>
      </c>
    </row>
    <row r="9" spans="1:9" ht="6" customHeight="1" x14ac:dyDescent="0.2">
      <c r="B9" s="93"/>
      <c r="C9" s="535"/>
      <c r="D9" s="102"/>
      <c r="E9" s="533"/>
      <c r="F9" s="533"/>
      <c r="G9" s="533"/>
      <c r="H9" s="533"/>
    </row>
    <row r="10" spans="1:9" x14ac:dyDescent="0.2">
      <c r="A10" s="30" t="s">
        <v>265</v>
      </c>
      <c r="B10" s="93"/>
      <c r="C10" s="534">
        <v>764255</v>
      </c>
      <c r="D10" s="534">
        <v>774477</v>
      </c>
      <c r="E10" s="533">
        <v>783297</v>
      </c>
      <c r="F10" s="533">
        <v>783411</v>
      </c>
      <c r="G10" s="533">
        <v>801571</v>
      </c>
      <c r="H10" s="533">
        <v>808807</v>
      </c>
    </row>
    <row r="11" spans="1:9" ht="6" customHeight="1" x14ac:dyDescent="0.2">
      <c r="B11" s="93"/>
      <c r="C11" s="534"/>
      <c r="D11" s="534"/>
      <c r="E11" s="533"/>
      <c r="F11" s="533"/>
      <c r="G11" s="533"/>
      <c r="H11" s="533"/>
    </row>
    <row r="12" spans="1:9" x14ac:dyDescent="0.2">
      <c r="A12" s="30" t="s">
        <v>336</v>
      </c>
      <c r="B12" s="93"/>
      <c r="C12" s="534">
        <v>4353406</v>
      </c>
      <c r="D12" s="534">
        <v>4803675</v>
      </c>
      <c r="E12" s="533">
        <v>4660610</v>
      </c>
      <c r="F12" s="533">
        <v>3397901</v>
      </c>
      <c r="G12" s="533">
        <v>5427980</v>
      </c>
      <c r="H12" s="533">
        <v>5600409</v>
      </c>
    </row>
    <row r="13" spans="1:9" ht="6" customHeight="1" x14ac:dyDescent="0.2">
      <c r="B13" s="93"/>
      <c r="C13" s="534"/>
      <c r="D13" s="534"/>
      <c r="E13" s="533"/>
      <c r="F13" s="533"/>
      <c r="G13" s="533"/>
      <c r="H13" s="533"/>
    </row>
    <row r="14" spans="1:9" x14ac:dyDescent="0.2">
      <c r="A14" s="30" t="s">
        <v>337</v>
      </c>
      <c r="B14" s="93"/>
      <c r="C14" s="534">
        <v>731735</v>
      </c>
      <c r="D14" s="534">
        <v>770280</v>
      </c>
      <c r="E14" s="533">
        <v>575439</v>
      </c>
      <c r="F14" s="533">
        <v>259847</v>
      </c>
      <c r="G14" s="533">
        <v>376532</v>
      </c>
      <c r="H14" s="533">
        <v>467554</v>
      </c>
    </row>
    <row r="15" spans="1:9" ht="6" customHeight="1" x14ac:dyDescent="0.2">
      <c r="B15" s="93"/>
      <c r="C15" s="534"/>
      <c r="D15" s="534"/>
      <c r="E15" s="533"/>
      <c r="F15" s="533"/>
      <c r="G15" s="533"/>
      <c r="H15" s="533"/>
    </row>
    <row r="16" spans="1:9" x14ac:dyDescent="0.2">
      <c r="A16" s="30" t="s">
        <v>333</v>
      </c>
      <c r="B16" s="93"/>
      <c r="C16" s="534">
        <v>3621671</v>
      </c>
      <c r="D16" s="534">
        <v>4033396</v>
      </c>
      <c r="E16" s="533">
        <v>4085171</v>
      </c>
      <c r="F16" s="533">
        <v>3138053</v>
      </c>
      <c r="G16" s="533">
        <v>5051448</v>
      </c>
      <c r="H16" s="533">
        <v>5132855</v>
      </c>
    </row>
    <row r="17" spans="1:9" ht="6" customHeight="1" x14ac:dyDescent="0.2">
      <c r="B17" s="93"/>
      <c r="C17" s="534"/>
      <c r="D17" s="534"/>
      <c r="E17" s="533"/>
      <c r="F17" s="533"/>
      <c r="G17" s="533"/>
      <c r="H17" s="533"/>
    </row>
    <row r="18" spans="1:9" x14ac:dyDescent="0.2">
      <c r="A18" s="83" t="s">
        <v>334</v>
      </c>
      <c r="B18" s="93"/>
      <c r="C18" s="534">
        <v>2536594</v>
      </c>
      <c r="D18" s="534">
        <v>2619821</v>
      </c>
      <c r="E18" s="533">
        <v>2752194</v>
      </c>
      <c r="F18" s="533">
        <v>2626769</v>
      </c>
      <c r="G18" s="533">
        <v>2797789</v>
      </c>
      <c r="H18" s="533">
        <v>2863147</v>
      </c>
    </row>
    <row r="19" spans="1:9" ht="6" customHeight="1" x14ac:dyDescent="0.2">
      <c r="B19" s="93"/>
      <c r="C19" s="534"/>
      <c r="D19" s="534"/>
      <c r="E19" s="533"/>
      <c r="F19" s="533"/>
      <c r="G19" s="533"/>
      <c r="H19" s="533"/>
    </row>
    <row r="20" spans="1:9" x14ac:dyDescent="0.2">
      <c r="A20" s="83" t="s">
        <v>335</v>
      </c>
      <c r="B20" s="93"/>
      <c r="C20" s="534">
        <v>492491</v>
      </c>
      <c r="D20" s="534">
        <v>628132</v>
      </c>
      <c r="E20" s="533">
        <v>693236</v>
      </c>
      <c r="F20" s="533">
        <v>757533</v>
      </c>
      <c r="G20" s="533">
        <v>755447</v>
      </c>
      <c r="H20" s="533">
        <v>684470</v>
      </c>
    </row>
    <row r="21" spans="1:9" ht="6" customHeight="1" x14ac:dyDescent="0.2">
      <c r="A21" s="90" t="s">
        <v>134</v>
      </c>
      <c r="B21" s="93"/>
      <c r="C21" s="534"/>
      <c r="D21" s="534"/>
      <c r="E21" s="533"/>
      <c r="F21" s="533"/>
      <c r="G21" s="533"/>
      <c r="H21" s="533"/>
    </row>
    <row r="22" spans="1:9" x14ac:dyDescent="0.2">
      <c r="A22" s="84" t="s">
        <v>35</v>
      </c>
      <c r="B22" s="236"/>
      <c r="C22" s="534">
        <v>9259</v>
      </c>
      <c r="D22" s="534">
        <v>9640</v>
      </c>
      <c r="E22" s="533">
        <v>9845</v>
      </c>
      <c r="F22" s="533">
        <v>10188</v>
      </c>
      <c r="G22" s="533">
        <v>11054</v>
      </c>
      <c r="H22" s="533">
        <v>11544</v>
      </c>
    </row>
    <row r="23" spans="1:9" ht="6" customHeight="1" x14ac:dyDescent="0.2">
      <c r="A23" s="84"/>
      <c r="B23" s="236"/>
      <c r="C23" s="534"/>
      <c r="D23" s="534"/>
      <c r="E23" s="533"/>
      <c r="F23" s="533"/>
      <c r="G23" s="533"/>
      <c r="H23" s="533"/>
    </row>
    <row r="24" spans="1:9" x14ac:dyDescent="0.2">
      <c r="A24" s="84" t="s">
        <v>608</v>
      </c>
      <c r="B24" s="236"/>
      <c r="C24" s="534">
        <v>8221</v>
      </c>
      <c r="D24" s="534">
        <v>9960</v>
      </c>
      <c r="E24" s="533">
        <v>10042</v>
      </c>
      <c r="F24" s="533">
        <v>9274</v>
      </c>
      <c r="G24" s="533">
        <v>9267</v>
      </c>
      <c r="H24" s="533">
        <v>14705</v>
      </c>
    </row>
    <row r="25" spans="1:9" ht="6" customHeight="1" x14ac:dyDescent="0.2">
      <c r="A25" s="222"/>
      <c r="B25" s="236"/>
      <c r="C25" s="534"/>
      <c r="D25" s="534"/>
      <c r="E25" s="533"/>
      <c r="F25" s="533"/>
      <c r="G25" s="533"/>
      <c r="H25" s="533"/>
    </row>
    <row r="26" spans="1:9" x14ac:dyDescent="0.2">
      <c r="A26" s="84" t="s">
        <v>609</v>
      </c>
      <c r="B26" s="236"/>
      <c r="C26" s="534">
        <v>0</v>
      </c>
      <c r="D26" s="534">
        <v>0</v>
      </c>
      <c r="E26" s="533">
        <v>0</v>
      </c>
      <c r="F26" s="533">
        <v>0</v>
      </c>
      <c r="G26" s="533">
        <v>0</v>
      </c>
      <c r="H26" s="533">
        <v>0</v>
      </c>
    </row>
    <row r="27" spans="1:9" ht="6" customHeight="1" x14ac:dyDescent="0.2">
      <c r="B27" s="93"/>
      <c r="C27" s="534"/>
      <c r="D27" s="534"/>
      <c r="E27" s="534"/>
      <c r="F27" s="534"/>
      <c r="G27" s="533"/>
      <c r="H27" s="533"/>
    </row>
    <row r="28" spans="1:9" x14ac:dyDescent="0.2">
      <c r="A28" s="105" t="s">
        <v>23</v>
      </c>
      <c r="B28" s="93"/>
      <c r="C28" s="532">
        <f t="shared" ref="C28:H28" si="0">C8+C10+C16+C18+C20+C22+C24+C26</f>
        <v>7434751</v>
      </c>
      <c r="D28" s="532">
        <f t="shared" si="0"/>
        <v>8077639</v>
      </c>
      <c r="E28" s="532">
        <f t="shared" si="0"/>
        <v>8336025</v>
      </c>
      <c r="F28" s="532">
        <f t="shared" si="0"/>
        <v>7327419</v>
      </c>
      <c r="G28" s="531">
        <f t="shared" si="0"/>
        <v>9428791</v>
      </c>
      <c r="H28" s="531">
        <f t="shared" si="0"/>
        <v>9517743</v>
      </c>
    </row>
    <row r="29" spans="1:9" ht="6" customHeight="1" x14ac:dyDescent="0.2"/>
    <row r="30" spans="1:9" s="211" customFormat="1" ht="12" customHeight="1" x14ac:dyDescent="0.2">
      <c r="A30" s="98" t="s">
        <v>134</v>
      </c>
      <c r="B30" s="98"/>
      <c r="C30" s="739" t="s">
        <v>24</v>
      </c>
      <c r="D30" s="739"/>
      <c r="E30" s="739"/>
      <c r="F30" s="739"/>
      <c r="G30" s="739"/>
      <c r="H30" s="739"/>
      <c r="I30" s="662"/>
    </row>
    <row r="31" spans="1:9" ht="6" customHeight="1" x14ac:dyDescent="0.2">
      <c r="A31" s="244"/>
      <c r="B31" s="244"/>
    </row>
    <row r="32" spans="1:9" x14ac:dyDescent="0.2">
      <c r="A32" s="30" t="s">
        <v>249</v>
      </c>
      <c r="B32" s="93"/>
      <c r="C32" s="534">
        <v>83066</v>
      </c>
      <c r="D32" s="534">
        <v>83250</v>
      </c>
      <c r="E32" s="534">
        <v>83130</v>
      </c>
      <c r="F32" s="533">
        <v>83243</v>
      </c>
      <c r="G32" s="533">
        <v>83314</v>
      </c>
      <c r="H32" s="533">
        <v>83427</v>
      </c>
    </row>
    <row r="33" spans="1:8" ht="6" customHeight="1" x14ac:dyDescent="0.2">
      <c r="B33" s="93"/>
      <c r="C33" s="534"/>
      <c r="D33" s="534"/>
      <c r="E33" s="534"/>
      <c r="F33" s="533"/>
      <c r="G33" s="533"/>
      <c r="H33" s="533"/>
    </row>
    <row r="34" spans="1:8" x14ac:dyDescent="0.2">
      <c r="A34" s="30" t="s">
        <v>265</v>
      </c>
      <c r="B34" s="93"/>
      <c r="C34" s="534">
        <v>993249</v>
      </c>
      <c r="D34" s="534">
        <v>1007721</v>
      </c>
      <c r="E34" s="534">
        <v>1023936</v>
      </c>
      <c r="F34" s="533">
        <v>1044278</v>
      </c>
      <c r="G34" s="533">
        <v>1065950</v>
      </c>
      <c r="H34" s="533">
        <v>1089123</v>
      </c>
    </row>
    <row r="35" spans="1:8" ht="6" customHeight="1" x14ac:dyDescent="0.2">
      <c r="B35" s="93"/>
      <c r="C35" s="534"/>
      <c r="D35" s="534"/>
      <c r="E35" s="534"/>
      <c r="F35" s="533"/>
      <c r="G35" s="533"/>
      <c r="H35" s="533"/>
    </row>
    <row r="36" spans="1:8" x14ac:dyDescent="0.2">
      <c r="A36" s="30" t="s">
        <v>336</v>
      </c>
      <c r="B36" s="93"/>
      <c r="C36" s="534">
        <v>5455630</v>
      </c>
      <c r="D36" s="534">
        <v>5762428</v>
      </c>
      <c r="E36" s="534">
        <v>5486551</v>
      </c>
      <c r="F36" s="533">
        <v>5006293</v>
      </c>
      <c r="G36" s="533">
        <v>6259845</v>
      </c>
      <c r="H36" s="533">
        <v>7088270</v>
      </c>
    </row>
    <row r="37" spans="1:8" ht="6" customHeight="1" x14ac:dyDescent="0.2">
      <c r="B37" s="93"/>
      <c r="C37" s="534"/>
      <c r="D37" s="534"/>
      <c r="E37" s="534"/>
      <c r="F37" s="533"/>
      <c r="G37" s="533"/>
      <c r="H37" s="533"/>
    </row>
    <row r="38" spans="1:8" x14ac:dyDescent="0.2">
      <c r="A38" s="30" t="s">
        <v>337</v>
      </c>
      <c r="B38" s="93"/>
      <c r="C38" s="534">
        <v>1148819</v>
      </c>
      <c r="D38" s="534">
        <v>1210135</v>
      </c>
      <c r="E38" s="534">
        <v>1077512</v>
      </c>
      <c r="F38" s="533">
        <v>502732</v>
      </c>
      <c r="G38" s="533">
        <v>658108</v>
      </c>
      <c r="H38" s="533">
        <v>782551</v>
      </c>
    </row>
    <row r="39" spans="1:8" ht="6" customHeight="1" x14ac:dyDescent="0.2">
      <c r="B39" s="93"/>
      <c r="C39" s="534"/>
      <c r="D39" s="534"/>
      <c r="E39" s="534"/>
      <c r="F39" s="533"/>
      <c r="G39" s="533"/>
      <c r="H39" s="533"/>
    </row>
    <row r="40" spans="1:8" x14ac:dyDescent="0.2">
      <c r="A40" s="30" t="s">
        <v>333</v>
      </c>
      <c r="B40" s="93"/>
      <c r="C40" s="534">
        <v>4306811</v>
      </c>
      <c r="D40" s="534">
        <v>4552292</v>
      </c>
      <c r="E40" s="534">
        <v>4409039</v>
      </c>
      <c r="F40" s="533">
        <v>4503561</v>
      </c>
      <c r="G40" s="533">
        <v>5601737</v>
      </c>
      <c r="H40" s="533">
        <v>6305718</v>
      </c>
    </row>
    <row r="41" spans="1:8" ht="6" customHeight="1" x14ac:dyDescent="0.2">
      <c r="B41" s="93"/>
      <c r="C41" s="534"/>
      <c r="D41" s="534"/>
      <c r="E41" s="534"/>
      <c r="F41" s="533"/>
      <c r="G41" s="533"/>
      <c r="H41" s="533"/>
    </row>
    <row r="42" spans="1:8" x14ac:dyDescent="0.2">
      <c r="A42" s="30" t="s">
        <v>334</v>
      </c>
      <c r="B42" s="93"/>
      <c r="C42" s="534">
        <v>5369750</v>
      </c>
      <c r="D42" s="534">
        <v>5642236</v>
      </c>
      <c r="E42" s="534">
        <v>5927310</v>
      </c>
      <c r="F42" s="533">
        <v>5657186</v>
      </c>
      <c r="G42" s="533">
        <v>6061209</v>
      </c>
      <c r="H42" s="533">
        <v>6202565</v>
      </c>
    </row>
    <row r="43" spans="1:8" ht="6" customHeight="1" x14ac:dyDescent="0.2">
      <c r="B43" s="93"/>
      <c r="C43" s="534"/>
      <c r="D43" s="534"/>
      <c r="E43" s="534"/>
      <c r="F43" s="533"/>
      <c r="G43" s="533"/>
      <c r="H43" s="533"/>
    </row>
    <row r="44" spans="1:8" x14ac:dyDescent="0.2">
      <c r="A44" s="83" t="s">
        <v>335</v>
      </c>
      <c r="B44" s="93"/>
      <c r="C44" s="534">
        <v>490867</v>
      </c>
      <c r="D44" s="534">
        <v>642147</v>
      </c>
      <c r="E44" s="534">
        <v>708635</v>
      </c>
      <c r="F44" s="533">
        <v>774361</v>
      </c>
      <c r="G44" s="533">
        <v>780001</v>
      </c>
      <c r="H44" s="533">
        <v>706647</v>
      </c>
    </row>
    <row r="45" spans="1:8" ht="6" customHeight="1" x14ac:dyDescent="0.2">
      <c r="A45" s="90" t="s">
        <v>134</v>
      </c>
      <c r="B45" s="93"/>
      <c r="C45" s="534"/>
      <c r="D45" s="534"/>
      <c r="E45" s="534"/>
      <c r="F45" s="533"/>
      <c r="G45" s="533"/>
      <c r="H45" s="533"/>
    </row>
    <row r="46" spans="1:8" x14ac:dyDescent="0.2">
      <c r="A46" s="84" t="s">
        <v>35</v>
      </c>
      <c r="B46" s="236"/>
      <c r="C46" s="534">
        <v>20579</v>
      </c>
      <c r="D46" s="534">
        <v>21274</v>
      </c>
      <c r="E46" s="534">
        <v>22066</v>
      </c>
      <c r="F46" s="533">
        <v>22806</v>
      </c>
      <c r="G46" s="533">
        <v>25015</v>
      </c>
      <c r="H46" s="533">
        <v>26709</v>
      </c>
    </row>
    <row r="47" spans="1:8" ht="6" customHeight="1" x14ac:dyDescent="0.2">
      <c r="A47" s="84"/>
      <c r="B47" s="236"/>
      <c r="C47" s="534"/>
      <c r="D47" s="534"/>
      <c r="E47" s="534"/>
      <c r="F47" s="533"/>
      <c r="G47" s="533"/>
      <c r="H47" s="533"/>
    </row>
    <row r="48" spans="1:8" x14ac:dyDescent="0.2">
      <c r="A48" s="84" t="s">
        <v>608</v>
      </c>
      <c r="B48" s="236"/>
      <c r="C48" s="534">
        <v>20965</v>
      </c>
      <c r="D48" s="534">
        <v>21385</v>
      </c>
      <c r="E48" s="534">
        <v>25273</v>
      </c>
      <c r="F48" s="533">
        <v>23163</v>
      </c>
      <c r="G48" s="533">
        <v>38336</v>
      </c>
      <c r="H48" s="533">
        <v>38657</v>
      </c>
    </row>
    <row r="49" spans="1:9" ht="6" customHeight="1" x14ac:dyDescent="0.2">
      <c r="A49" s="222"/>
      <c r="B49" s="236"/>
      <c r="C49" s="534"/>
      <c r="D49" s="534"/>
      <c r="E49" s="534"/>
      <c r="F49" s="533"/>
      <c r="G49" s="533"/>
      <c r="H49" s="533"/>
    </row>
    <row r="50" spans="1:9" x14ac:dyDescent="0.2">
      <c r="A50" s="84" t="s">
        <v>609</v>
      </c>
      <c r="B50" s="236"/>
      <c r="C50" s="534">
        <v>736</v>
      </c>
      <c r="D50" s="534">
        <v>826</v>
      </c>
      <c r="E50" s="534">
        <v>812</v>
      </c>
      <c r="F50" s="533">
        <v>227</v>
      </c>
      <c r="G50" s="533">
        <v>154</v>
      </c>
      <c r="H50" s="533">
        <v>482</v>
      </c>
    </row>
    <row r="51" spans="1:9" ht="5.25" customHeight="1" x14ac:dyDescent="0.2">
      <c r="B51" s="93"/>
      <c r="C51" s="534"/>
      <c r="D51" s="534"/>
      <c r="E51" s="534"/>
      <c r="F51" s="534"/>
      <c r="G51" s="102"/>
      <c r="H51" s="102"/>
    </row>
    <row r="52" spans="1:9" x14ac:dyDescent="0.2">
      <c r="A52" s="105" t="s">
        <v>23</v>
      </c>
      <c r="B52" s="93"/>
      <c r="C52" s="532">
        <f t="shared" ref="C52:H52" si="1">C32+C34+C40+C42+C44+C46+C48+C50</f>
        <v>11286023</v>
      </c>
      <c r="D52" s="532">
        <f t="shared" si="1"/>
        <v>11971131</v>
      </c>
      <c r="E52" s="532">
        <f t="shared" si="1"/>
        <v>12200201</v>
      </c>
      <c r="F52" s="532">
        <f t="shared" si="1"/>
        <v>12108825</v>
      </c>
      <c r="G52" s="531">
        <f t="shared" si="1"/>
        <v>13655716</v>
      </c>
      <c r="H52" s="531">
        <f t="shared" si="1"/>
        <v>14453328</v>
      </c>
    </row>
    <row r="53" spans="1:9" ht="6.75" customHeight="1" x14ac:dyDescent="0.2">
      <c r="B53" s="93"/>
      <c r="C53" s="532"/>
      <c r="D53" s="532"/>
      <c r="E53" s="532"/>
      <c r="F53" s="532"/>
      <c r="G53" s="106"/>
      <c r="H53" s="106"/>
    </row>
    <row r="54" spans="1:9" x14ac:dyDescent="0.2">
      <c r="A54" s="105" t="s">
        <v>348</v>
      </c>
      <c r="B54" s="93"/>
      <c r="C54" s="532">
        <f t="shared" ref="C54:H54" si="2">C28+C52</f>
        <v>18720774</v>
      </c>
      <c r="D54" s="532">
        <f t="shared" si="2"/>
        <v>20048770</v>
      </c>
      <c r="E54" s="532">
        <f t="shared" si="2"/>
        <v>20536226</v>
      </c>
      <c r="F54" s="532">
        <f t="shared" si="2"/>
        <v>19436244</v>
      </c>
      <c r="G54" s="531">
        <f t="shared" si="2"/>
        <v>23084507</v>
      </c>
      <c r="H54" s="531">
        <f t="shared" si="2"/>
        <v>23971071</v>
      </c>
    </row>
    <row r="55" spans="1:9" ht="6" customHeight="1" x14ac:dyDescent="0.2"/>
    <row r="56" spans="1:9" s="211" customFormat="1" x14ac:dyDescent="0.2">
      <c r="A56" s="98" t="s">
        <v>134</v>
      </c>
      <c r="B56" s="98"/>
      <c r="C56" s="739" t="s">
        <v>183</v>
      </c>
      <c r="D56" s="739"/>
      <c r="E56" s="739"/>
      <c r="F56" s="739"/>
      <c r="G56" s="739"/>
      <c r="H56" s="739"/>
      <c r="I56" s="662"/>
    </row>
    <row r="57" spans="1:9" ht="6" customHeight="1" x14ac:dyDescent="0.2">
      <c r="A57" s="244"/>
      <c r="B57" s="244"/>
    </row>
    <row r="58" spans="1:9" x14ac:dyDescent="0.2">
      <c r="A58" s="30" t="s">
        <v>249</v>
      </c>
      <c r="B58" s="93"/>
      <c r="C58" s="534">
        <v>840</v>
      </c>
      <c r="D58" s="534">
        <v>942</v>
      </c>
      <c r="E58" s="533">
        <v>952</v>
      </c>
      <c r="F58" s="533">
        <v>906</v>
      </c>
      <c r="G58" s="533">
        <v>931</v>
      </c>
      <c r="H58" s="533">
        <v>908</v>
      </c>
    </row>
    <row r="59" spans="1:9" ht="6" customHeight="1" x14ac:dyDescent="0.2">
      <c r="B59" s="93"/>
      <c r="C59" s="534"/>
      <c r="D59" s="534"/>
      <c r="E59" s="533"/>
      <c r="F59" s="533"/>
      <c r="G59" s="533"/>
      <c r="H59" s="533"/>
    </row>
    <row r="60" spans="1:9" x14ac:dyDescent="0.2">
      <c r="A60" s="30" t="s">
        <v>265</v>
      </c>
      <c r="B60" s="93"/>
      <c r="C60" s="534">
        <v>40</v>
      </c>
      <c r="D60" s="534">
        <v>39</v>
      </c>
      <c r="E60" s="533">
        <v>39</v>
      </c>
      <c r="F60" s="533">
        <v>39</v>
      </c>
      <c r="G60" s="533">
        <v>38</v>
      </c>
      <c r="H60" s="533">
        <v>41</v>
      </c>
    </row>
    <row r="61" spans="1:9" ht="6" customHeight="1" x14ac:dyDescent="0.2">
      <c r="B61" s="93"/>
      <c r="C61" s="534"/>
      <c r="D61" s="534"/>
      <c r="E61" s="533"/>
      <c r="F61" s="533"/>
      <c r="G61" s="533"/>
      <c r="H61" s="533"/>
    </row>
    <row r="62" spans="1:9" x14ac:dyDescent="0.2">
      <c r="A62" s="30" t="s">
        <v>336</v>
      </c>
      <c r="B62" s="93"/>
      <c r="C62" s="534">
        <v>76</v>
      </c>
      <c r="D62" s="534">
        <v>85</v>
      </c>
      <c r="E62" s="533">
        <v>71</v>
      </c>
      <c r="F62" s="533">
        <v>-14242</v>
      </c>
      <c r="G62" s="533">
        <v>52</v>
      </c>
      <c r="H62" s="533">
        <v>64</v>
      </c>
    </row>
    <row r="63" spans="1:9" ht="6" customHeight="1" x14ac:dyDescent="0.2">
      <c r="B63" s="93"/>
      <c r="C63" s="534"/>
      <c r="D63" s="534"/>
      <c r="E63" s="533"/>
      <c r="F63" s="533"/>
      <c r="G63" s="533"/>
      <c r="H63" s="533"/>
    </row>
    <row r="64" spans="1:9" x14ac:dyDescent="0.2">
      <c r="A64" s="30" t="s">
        <v>333</v>
      </c>
      <c r="B64" s="93"/>
      <c r="C64" s="534">
        <v>76</v>
      </c>
      <c r="D64" s="534">
        <v>85</v>
      </c>
      <c r="E64" s="533">
        <v>71</v>
      </c>
      <c r="F64" s="533">
        <v>-14242</v>
      </c>
      <c r="G64" s="533">
        <v>52</v>
      </c>
      <c r="H64" s="533">
        <v>64</v>
      </c>
    </row>
    <row r="65" spans="1:9" ht="6" customHeight="1" x14ac:dyDescent="0.2">
      <c r="B65" s="93"/>
      <c r="C65" s="534"/>
      <c r="D65" s="534"/>
      <c r="E65" s="533"/>
      <c r="F65" s="533"/>
      <c r="G65" s="533"/>
      <c r="H65" s="533"/>
    </row>
    <row r="66" spans="1:9" x14ac:dyDescent="0.2">
      <c r="A66" s="84" t="s">
        <v>609</v>
      </c>
      <c r="B66" s="236"/>
      <c r="C66" s="534">
        <v>0</v>
      </c>
      <c r="D66" s="534">
        <v>0</v>
      </c>
      <c r="E66" s="533">
        <v>0</v>
      </c>
      <c r="F66" s="533">
        <v>0</v>
      </c>
      <c r="G66" s="533">
        <v>0</v>
      </c>
      <c r="H66" s="533">
        <v>0</v>
      </c>
    </row>
    <row r="67" spans="1:9" ht="6.75" customHeight="1" x14ac:dyDescent="0.2">
      <c r="B67" s="93"/>
      <c r="C67" s="102"/>
      <c r="D67" s="102"/>
      <c r="E67" s="102"/>
      <c r="F67" s="102"/>
      <c r="G67" s="102"/>
      <c r="H67" s="102"/>
    </row>
    <row r="68" spans="1:9" x14ac:dyDescent="0.2">
      <c r="A68" s="105" t="s">
        <v>349</v>
      </c>
      <c r="B68" s="93"/>
      <c r="C68" s="532">
        <f t="shared" ref="C68:H68" si="3">C58+C60+C62</f>
        <v>956</v>
      </c>
      <c r="D68" s="532">
        <f t="shared" si="3"/>
        <v>1066</v>
      </c>
      <c r="E68" s="532">
        <f t="shared" si="3"/>
        <v>1062</v>
      </c>
      <c r="F68" s="532">
        <f t="shared" si="3"/>
        <v>-13297</v>
      </c>
      <c r="G68" s="531">
        <f t="shared" si="3"/>
        <v>1021</v>
      </c>
      <c r="H68" s="531">
        <f t="shared" si="3"/>
        <v>1013</v>
      </c>
      <c r="I68" s="663"/>
    </row>
    <row r="69" spans="1:9" ht="6" customHeight="1" x14ac:dyDescent="0.2">
      <c r="A69" s="105"/>
      <c r="B69" s="99"/>
    </row>
    <row r="70" spans="1:9" s="211" customFormat="1" ht="12" customHeight="1" x14ac:dyDescent="0.2">
      <c r="A70" s="98" t="s">
        <v>134</v>
      </c>
      <c r="B70" s="98"/>
      <c r="C70" s="739" t="s">
        <v>350</v>
      </c>
      <c r="D70" s="739"/>
      <c r="E70" s="739"/>
      <c r="F70" s="739"/>
      <c r="G70" s="739"/>
      <c r="H70" s="739"/>
      <c r="I70" s="662"/>
    </row>
    <row r="71" spans="1:9" ht="6" customHeight="1" x14ac:dyDescent="0.2">
      <c r="A71" s="244"/>
      <c r="B71" s="244"/>
    </row>
    <row r="72" spans="1:9" x14ac:dyDescent="0.2">
      <c r="A72" s="30" t="s">
        <v>249</v>
      </c>
      <c r="B72" s="93"/>
      <c r="C72" s="534">
        <f t="shared" ref="C72:F72" si="4">C8+C32+C58</f>
        <v>86166</v>
      </c>
      <c r="D72" s="534">
        <f t="shared" si="4"/>
        <v>86405</v>
      </c>
      <c r="E72" s="534">
        <f t="shared" si="4"/>
        <v>86322</v>
      </c>
      <c r="F72" s="533">
        <f t="shared" si="4"/>
        <v>86340</v>
      </c>
      <c r="G72" s="534">
        <f t="shared" ref="G72:H72" si="5">G8+G32+G58</f>
        <v>86460</v>
      </c>
      <c r="H72" s="533">
        <f t="shared" si="5"/>
        <v>86550</v>
      </c>
    </row>
    <row r="73" spans="1:9" ht="6" customHeight="1" x14ac:dyDescent="0.2">
      <c r="B73" s="93"/>
      <c r="C73" s="534"/>
      <c r="D73" s="534"/>
      <c r="E73" s="534"/>
      <c r="F73" s="533"/>
      <c r="G73" s="533"/>
      <c r="H73" s="533"/>
    </row>
    <row r="74" spans="1:9" x14ac:dyDescent="0.2">
      <c r="A74" s="30" t="s">
        <v>265</v>
      </c>
      <c r="B74" s="93"/>
      <c r="C74" s="534">
        <f t="shared" ref="C74:H74" si="6">C10+C34+C60</f>
        <v>1757544</v>
      </c>
      <c r="D74" s="534">
        <f t="shared" si="6"/>
        <v>1782237</v>
      </c>
      <c r="E74" s="534">
        <f t="shared" si="6"/>
        <v>1807272</v>
      </c>
      <c r="F74" s="533">
        <f t="shared" si="6"/>
        <v>1827728</v>
      </c>
      <c r="G74" s="533">
        <f t="shared" si="6"/>
        <v>1867559</v>
      </c>
      <c r="H74" s="533">
        <f t="shared" si="6"/>
        <v>1897971</v>
      </c>
    </row>
    <row r="75" spans="1:9" ht="6" customHeight="1" x14ac:dyDescent="0.2">
      <c r="B75" s="93"/>
      <c r="C75" s="534"/>
      <c r="D75" s="534"/>
      <c r="E75" s="534"/>
      <c r="F75" s="533"/>
      <c r="G75" s="533"/>
      <c r="H75" s="533"/>
    </row>
    <row r="76" spans="1:9" x14ac:dyDescent="0.2">
      <c r="A76" s="30" t="s">
        <v>336</v>
      </c>
      <c r="B76" s="93"/>
      <c r="C76" s="534">
        <f t="shared" ref="C76:H76" si="7">C12+C36+C62</f>
        <v>9809112</v>
      </c>
      <c r="D76" s="534">
        <f t="shared" si="7"/>
        <v>10566188</v>
      </c>
      <c r="E76" s="534">
        <f t="shared" si="7"/>
        <v>10147232</v>
      </c>
      <c r="F76" s="533">
        <f t="shared" si="7"/>
        <v>8389952</v>
      </c>
      <c r="G76" s="533">
        <f t="shared" si="7"/>
        <v>11687877</v>
      </c>
      <c r="H76" s="533">
        <f t="shared" si="7"/>
        <v>12688743</v>
      </c>
    </row>
    <row r="77" spans="1:9" ht="6" customHeight="1" x14ac:dyDescent="0.2">
      <c r="B77" s="93"/>
      <c r="C77" s="534"/>
      <c r="D77" s="534"/>
      <c r="E77" s="534"/>
      <c r="F77" s="533"/>
      <c r="G77" s="533"/>
      <c r="H77" s="533"/>
    </row>
    <row r="78" spans="1:9" x14ac:dyDescent="0.2">
      <c r="A78" s="30" t="s">
        <v>337</v>
      </c>
      <c r="B78" s="93"/>
      <c r="C78" s="534">
        <f t="shared" ref="C78:H78" si="8">C14+C38</f>
        <v>1880554</v>
      </c>
      <c r="D78" s="534">
        <f t="shared" si="8"/>
        <v>1980415</v>
      </c>
      <c r="E78" s="534">
        <f t="shared" si="8"/>
        <v>1652951</v>
      </c>
      <c r="F78" s="533">
        <f t="shared" si="8"/>
        <v>762579</v>
      </c>
      <c r="G78" s="533">
        <f t="shared" si="8"/>
        <v>1034640</v>
      </c>
      <c r="H78" s="533">
        <f t="shared" si="8"/>
        <v>1250105</v>
      </c>
    </row>
    <row r="79" spans="1:9" ht="6" customHeight="1" x14ac:dyDescent="0.2">
      <c r="B79" s="93"/>
      <c r="C79" s="534"/>
      <c r="D79" s="534"/>
      <c r="E79" s="534"/>
      <c r="F79" s="533"/>
      <c r="G79" s="533"/>
      <c r="H79" s="533"/>
    </row>
    <row r="80" spans="1:9" x14ac:dyDescent="0.2">
      <c r="A80" s="30" t="s">
        <v>333</v>
      </c>
      <c r="B80" s="93"/>
      <c r="C80" s="534">
        <f t="shared" ref="C80:H80" si="9">C16+C40+C64</f>
        <v>7928558</v>
      </c>
      <c r="D80" s="534">
        <f t="shared" si="9"/>
        <v>8585773</v>
      </c>
      <c r="E80" s="534">
        <f t="shared" si="9"/>
        <v>8494281</v>
      </c>
      <c r="F80" s="533">
        <f t="shared" si="9"/>
        <v>7627372</v>
      </c>
      <c r="G80" s="533">
        <f t="shared" si="9"/>
        <v>10653237</v>
      </c>
      <c r="H80" s="533">
        <f t="shared" si="9"/>
        <v>11438637</v>
      </c>
    </row>
    <row r="81" spans="1:8" ht="6" customHeight="1" x14ac:dyDescent="0.2">
      <c r="B81" s="93"/>
      <c r="C81" s="534"/>
      <c r="D81" s="534"/>
      <c r="E81" s="534"/>
      <c r="F81" s="533"/>
      <c r="G81" s="533"/>
      <c r="H81" s="533"/>
    </row>
    <row r="82" spans="1:8" x14ac:dyDescent="0.2">
      <c r="A82" s="30" t="s">
        <v>334</v>
      </c>
      <c r="B82" s="93"/>
      <c r="C82" s="534">
        <f t="shared" ref="C82:H82" si="10">C18+C42</f>
        <v>7906344</v>
      </c>
      <c r="D82" s="534">
        <f t="shared" si="10"/>
        <v>8262057</v>
      </c>
      <c r="E82" s="534">
        <f t="shared" si="10"/>
        <v>8679504</v>
      </c>
      <c r="F82" s="533">
        <f t="shared" si="10"/>
        <v>8283955</v>
      </c>
      <c r="G82" s="533">
        <f t="shared" si="10"/>
        <v>8858998</v>
      </c>
      <c r="H82" s="533">
        <f t="shared" si="10"/>
        <v>9065712</v>
      </c>
    </row>
    <row r="83" spans="1:8" ht="6" customHeight="1" x14ac:dyDescent="0.2">
      <c r="A83" s="30"/>
      <c r="B83" s="93"/>
      <c r="C83" s="534"/>
      <c r="D83" s="534"/>
      <c r="E83" s="534"/>
      <c r="F83" s="533"/>
      <c r="G83" s="533"/>
      <c r="H83" s="533"/>
    </row>
    <row r="84" spans="1:8" x14ac:dyDescent="0.2">
      <c r="A84" s="83" t="s">
        <v>335</v>
      </c>
      <c r="B84" s="93"/>
      <c r="C84" s="534">
        <f t="shared" ref="C84:H84" si="11">C20+C44</f>
        <v>983358</v>
      </c>
      <c r="D84" s="534">
        <f t="shared" si="11"/>
        <v>1270279</v>
      </c>
      <c r="E84" s="534">
        <f t="shared" si="11"/>
        <v>1401871</v>
      </c>
      <c r="F84" s="533">
        <f t="shared" si="11"/>
        <v>1531894</v>
      </c>
      <c r="G84" s="533">
        <f t="shared" si="11"/>
        <v>1535448</v>
      </c>
      <c r="H84" s="533">
        <f t="shared" si="11"/>
        <v>1391117</v>
      </c>
    </row>
    <row r="85" spans="1:8" ht="6" customHeight="1" x14ac:dyDescent="0.2">
      <c r="B85" s="93"/>
      <c r="C85" s="534"/>
      <c r="D85" s="534"/>
      <c r="E85" s="534"/>
      <c r="F85" s="533"/>
      <c r="G85" s="533"/>
      <c r="H85" s="533"/>
    </row>
    <row r="86" spans="1:8" x14ac:dyDescent="0.2">
      <c r="A86" s="84" t="s">
        <v>35</v>
      </c>
      <c r="B86" s="236"/>
      <c r="C86" s="534">
        <f t="shared" ref="C86:H86" si="12">C22+C46</f>
        <v>29838</v>
      </c>
      <c r="D86" s="534">
        <f t="shared" si="12"/>
        <v>30914</v>
      </c>
      <c r="E86" s="534">
        <f t="shared" si="12"/>
        <v>31911</v>
      </c>
      <c r="F86" s="533">
        <f t="shared" si="12"/>
        <v>32994</v>
      </c>
      <c r="G86" s="533">
        <f t="shared" si="12"/>
        <v>36069</v>
      </c>
      <c r="H86" s="533">
        <f t="shared" si="12"/>
        <v>38253</v>
      </c>
    </row>
    <row r="87" spans="1:8" ht="6" customHeight="1" x14ac:dyDescent="0.2">
      <c r="A87" s="84"/>
      <c r="B87" s="236"/>
      <c r="C87" s="534"/>
      <c r="D87" s="534"/>
      <c r="E87" s="534"/>
      <c r="F87" s="533"/>
      <c r="G87" s="533"/>
      <c r="H87" s="533"/>
    </row>
    <row r="88" spans="1:8" x14ac:dyDescent="0.2">
      <c r="A88" s="84" t="s">
        <v>608</v>
      </c>
      <c r="B88" s="236"/>
      <c r="C88" s="534">
        <f t="shared" ref="C88:H88" si="13">C24+C48</f>
        <v>29186</v>
      </c>
      <c r="D88" s="534">
        <f t="shared" si="13"/>
        <v>31345</v>
      </c>
      <c r="E88" s="534">
        <f t="shared" si="13"/>
        <v>35315</v>
      </c>
      <c r="F88" s="533">
        <f t="shared" si="13"/>
        <v>32437</v>
      </c>
      <c r="G88" s="533">
        <f t="shared" si="13"/>
        <v>47603</v>
      </c>
      <c r="H88" s="533">
        <f t="shared" si="13"/>
        <v>53362</v>
      </c>
    </row>
    <row r="89" spans="1:8" ht="6" customHeight="1" x14ac:dyDescent="0.2">
      <c r="A89" s="222"/>
      <c r="B89" s="236"/>
      <c r="C89" s="534"/>
      <c r="D89" s="534"/>
      <c r="E89" s="534"/>
      <c r="F89" s="533"/>
      <c r="G89" s="533"/>
      <c r="H89" s="533"/>
    </row>
    <row r="90" spans="1:8" x14ac:dyDescent="0.2">
      <c r="A90" s="84" t="s">
        <v>609</v>
      </c>
      <c r="B90" s="236"/>
      <c r="C90" s="534">
        <f>C26+C50+C66</f>
        <v>736</v>
      </c>
      <c r="D90" s="534">
        <f>D26+D50+D66</f>
        <v>826</v>
      </c>
      <c r="E90" s="534">
        <f>E26+E50+E66</f>
        <v>812</v>
      </c>
      <c r="F90" s="533">
        <f>F26+F50+F66</f>
        <v>227</v>
      </c>
      <c r="G90" s="533">
        <f t="shared" ref="G90:H90" si="14">G26+G50+G66</f>
        <v>154</v>
      </c>
      <c r="H90" s="533">
        <f t="shared" si="14"/>
        <v>482</v>
      </c>
    </row>
    <row r="91" spans="1:8" ht="6" customHeight="1" x14ac:dyDescent="0.2">
      <c r="B91" s="93"/>
      <c r="C91" s="534"/>
      <c r="D91" s="534"/>
      <c r="E91" s="534"/>
      <c r="F91" s="534"/>
      <c r="G91" s="533"/>
      <c r="H91" s="533"/>
    </row>
    <row r="92" spans="1:8" ht="9.9499999999999993" customHeight="1" x14ac:dyDescent="0.2">
      <c r="A92" s="105" t="s">
        <v>351</v>
      </c>
      <c r="B92" s="93"/>
      <c r="C92" s="532">
        <f t="shared" ref="C92:H92" si="15">C72+C74+C80+C82+C84+C86+C88+C90</f>
        <v>18721730</v>
      </c>
      <c r="D92" s="532">
        <f t="shared" si="15"/>
        <v>20049836</v>
      </c>
      <c r="E92" s="532">
        <f t="shared" si="15"/>
        <v>20537288</v>
      </c>
      <c r="F92" s="532">
        <f t="shared" si="15"/>
        <v>19422947</v>
      </c>
      <c r="G92" s="531">
        <f t="shared" si="15"/>
        <v>23085528</v>
      </c>
      <c r="H92" s="531">
        <f t="shared" si="15"/>
        <v>23972084</v>
      </c>
    </row>
    <row r="93" spans="1:8" ht="10.15" customHeight="1" x14ac:dyDescent="0.2">
      <c r="A93" s="530"/>
      <c r="B93" s="99"/>
    </row>
    <row r="94" spans="1:8" ht="13.9" customHeight="1" x14ac:dyDescent="0.2">
      <c r="A94" s="529"/>
      <c r="C94" s="89"/>
    </row>
    <row r="98" spans="1:1" x14ac:dyDescent="0.2">
      <c r="A98" s="89"/>
    </row>
    <row r="99" spans="1:1" x14ac:dyDescent="0.2">
      <c r="A99" s="89"/>
    </row>
    <row r="100" spans="1:1" x14ac:dyDescent="0.2">
      <c r="A100" s="89"/>
    </row>
    <row r="101" spans="1:1" x14ac:dyDescent="0.2">
      <c r="A101" s="89"/>
    </row>
    <row r="102" spans="1:1" x14ac:dyDescent="0.2">
      <c r="A102" s="89"/>
    </row>
    <row r="103" spans="1:1" x14ac:dyDescent="0.2">
      <c r="A103" s="89"/>
    </row>
    <row r="104" spans="1:1" x14ac:dyDescent="0.2">
      <c r="A104" s="89"/>
    </row>
    <row r="105" spans="1:1" x14ac:dyDescent="0.2">
      <c r="A105" s="89"/>
    </row>
    <row r="106" spans="1:1" x14ac:dyDescent="0.2">
      <c r="A106" s="89"/>
    </row>
    <row r="107" spans="1:1" x14ac:dyDescent="0.2">
      <c r="A107" s="89"/>
    </row>
    <row r="108" spans="1:1" x14ac:dyDescent="0.2">
      <c r="A108" s="89"/>
    </row>
  </sheetData>
  <mergeCells count="7">
    <mergeCell ref="A1:H1"/>
    <mergeCell ref="C6:H6"/>
    <mergeCell ref="C30:H30"/>
    <mergeCell ref="C56:H56"/>
    <mergeCell ref="C70:H70"/>
    <mergeCell ref="A3:B4"/>
    <mergeCell ref="C4:H4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6"/>
  <sheetViews>
    <sheetView zoomScaleNormal="100" workbookViewId="0">
      <pane xSplit="11" ySplit="4" topLeftCell="L5" activePane="bottomRight" state="frozen"/>
      <selection activeCell="I1" sqref="I1"/>
      <selection pane="topRight" activeCell="I1" sqref="I1"/>
      <selection pane="bottomLeft" activeCell="I1" sqref="I1"/>
      <selection pane="bottomRight" activeCell="W1" sqref="W1"/>
    </sheetView>
  </sheetViews>
  <sheetFormatPr baseColWidth="10" defaultColWidth="12" defaultRowHeight="12.6" customHeight="1" x14ac:dyDescent="0.2"/>
  <cols>
    <col min="1" max="1" width="3.33203125" style="90" customWidth="1"/>
    <col min="2" max="3" width="1" style="90" customWidth="1"/>
    <col min="4" max="4" width="0.6640625" style="90" customWidth="1"/>
    <col min="5" max="5" width="2.1640625" style="90" customWidth="1"/>
    <col min="6" max="6" width="7.5" style="90" customWidth="1"/>
    <col min="7" max="7" width="6.5" style="90" customWidth="1"/>
    <col min="8" max="8" width="0.83203125" style="90" customWidth="1"/>
    <col min="9" max="9" width="3.5" style="90" customWidth="1"/>
    <col min="10" max="10" width="10.5" style="90" customWidth="1"/>
    <col min="11" max="11" width="1" style="90" customWidth="1"/>
    <col min="12" max="22" width="8" style="90" customWidth="1"/>
    <col min="23" max="25" width="12" style="90"/>
    <col min="26" max="26" width="12.33203125" style="90" bestFit="1" customWidth="1"/>
    <col min="27" max="16384" width="12" style="90"/>
  </cols>
  <sheetData>
    <row r="1" spans="1:22" ht="12.6" customHeight="1" x14ac:dyDescent="0.2">
      <c r="A1" s="747" t="s">
        <v>1112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</row>
    <row r="2" spans="1:22" ht="6" customHeight="1" x14ac:dyDescent="0.2">
      <c r="A2" s="91"/>
      <c r="B2" s="91"/>
      <c r="C2" s="91" t="s">
        <v>134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22" ht="12.6" customHeight="1" x14ac:dyDescent="0.2">
      <c r="A3" s="92" t="s">
        <v>347</v>
      </c>
      <c r="B3" s="93"/>
      <c r="C3" s="748" t="s">
        <v>292</v>
      </c>
      <c r="D3" s="749"/>
      <c r="E3" s="749"/>
      <c r="F3" s="749"/>
      <c r="G3" s="749"/>
      <c r="H3" s="749"/>
      <c r="I3" s="749"/>
      <c r="J3" s="749"/>
      <c r="L3" s="94">
        <v>2012</v>
      </c>
      <c r="M3" s="94">
        <v>2013</v>
      </c>
      <c r="N3" s="94">
        <v>2014</v>
      </c>
      <c r="O3" s="94">
        <v>2015</v>
      </c>
      <c r="P3" s="94">
        <v>2016</v>
      </c>
      <c r="Q3" s="94">
        <v>2017</v>
      </c>
      <c r="R3" s="94">
        <v>2018</v>
      </c>
      <c r="S3" s="94">
        <v>2019</v>
      </c>
      <c r="T3" s="94">
        <v>2020</v>
      </c>
      <c r="U3" s="94">
        <v>2021</v>
      </c>
      <c r="V3" s="94">
        <v>2022</v>
      </c>
    </row>
    <row r="4" spans="1:22" ht="12.6" customHeight="1" x14ac:dyDescent="0.2">
      <c r="A4" s="95" t="s">
        <v>453</v>
      </c>
      <c r="B4" s="96"/>
      <c r="C4" s="750" t="s">
        <v>452</v>
      </c>
      <c r="D4" s="742"/>
      <c r="E4" s="742"/>
      <c r="F4" s="742"/>
      <c r="G4" s="742"/>
      <c r="H4" s="742"/>
      <c r="I4" s="742"/>
      <c r="J4" s="742"/>
      <c r="K4" s="91"/>
      <c r="L4" s="744" t="s">
        <v>154</v>
      </c>
      <c r="M4" s="745"/>
      <c r="N4" s="745"/>
      <c r="O4" s="745"/>
      <c r="P4" s="745"/>
      <c r="Q4" s="745"/>
      <c r="R4" s="745"/>
      <c r="S4" s="745"/>
      <c r="T4" s="745"/>
      <c r="U4" s="745"/>
      <c r="V4" s="745"/>
    </row>
    <row r="5" spans="1:22" ht="6" customHeight="1" x14ac:dyDescent="0.2">
      <c r="L5" s="97"/>
      <c r="M5" s="97"/>
      <c r="N5" s="97"/>
      <c r="O5" s="97"/>
    </row>
    <row r="6" spans="1:22" ht="12.6" customHeight="1" x14ac:dyDescent="0.2">
      <c r="D6" s="98" t="s">
        <v>7</v>
      </c>
      <c r="E6" s="98"/>
      <c r="F6" s="98"/>
      <c r="G6" s="98"/>
      <c r="H6" s="98"/>
      <c r="I6" s="98"/>
      <c r="J6" s="98"/>
      <c r="L6" s="746" t="s">
        <v>249</v>
      </c>
      <c r="M6" s="746"/>
      <c r="N6" s="746"/>
      <c r="O6" s="746"/>
      <c r="P6" s="746"/>
      <c r="Q6" s="746"/>
      <c r="R6" s="746"/>
      <c r="S6" s="746"/>
      <c r="T6" s="746"/>
      <c r="U6" s="746"/>
      <c r="V6" s="746"/>
    </row>
    <row r="7" spans="1:22" ht="6" customHeight="1" x14ac:dyDescent="0.2">
      <c r="K7" s="99"/>
    </row>
    <row r="8" spans="1:22" ht="12.6" customHeight="1" x14ac:dyDescent="0.2">
      <c r="A8" s="100" t="s">
        <v>8</v>
      </c>
      <c r="B8" s="93"/>
      <c r="D8" s="101" t="s">
        <v>309</v>
      </c>
      <c r="E8" s="101"/>
      <c r="F8" s="101"/>
      <c r="G8" s="101"/>
      <c r="H8" s="101"/>
      <c r="I8" s="101"/>
      <c r="J8" s="101"/>
      <c r="K8" s="93"/>
      <c r="L8" s="544">
        <v>401</v>
      </c>
      <c r="M8" s="544">
        <v>535</v>
      </c>
      <c r="N8" s="544">
        <v>535</v>
      </c>
      <c r="O8" s="544">
        <v>417</v>
      </c>
      <c r="P8" s="544">
        <v>417</v>
      </c>
      <c r="Q8" s="544">
        <v>406</v>
      </c>
      <c r="R8" s="544">
        <v>402</v>
      </c>
      <c r="S8" s="544">
        <v>403.3</v>
      </c>
      <c r="T8" s="544">
        <v>399.2</v>
      </c>
      <c r="U8" s="544">
        <v>401</v>
      </c>
      <c r="V8" s="544">
        <v>399</v>
      </c>
    </row>
    <row r="9" spans="1:22" ht="12.6" customHeight="1" x14ac:dyDescent="0.2">
      <c r="A9" s="100" t="s">
        <v>10</v>
      </c>
      <c r="B9" s="93"/>
      <c r="D9" s="103" t="s">
        <v>310</v>
      </c>
      <c r="E9" s="104"/>
      <c r="F9" s="104"/>
      <c r="G9" s="90" t="s">
        <v>234</v>
      </c>
      <c r="H9" s="101" t="s">
        <v>250</v>
      </c>
      <c r="I9" s="101"/>
      <c r="J9" s="101"/>
      <c r="K9" s="93"/>
      <c r="L9" s="544">
        <v>390</v>
      </c>
      <c r="M9" s="544">
        <v>364</v>
      </c>
      <c r="N9" s="544">
        <v>364</v>
      </c>
      <c r="O9" s="544">
        <v>435</v>
      </c>
      <c r="P9" s="544">
        <v>485</v>
      </c>
      <c r="Q9" s="544">
        <v>485</v>
      </c>
      <c r="R9" s="544">
        <v>485</v>
      </c>
      <c r="S9" s="544">
        <v>485</v>
      </c>
      <c r="T9" s="544">
        <v>485</v>
      </c>
      <c r="U9" s="544">
        <v>485</v>
      </c>
      <c r="V9" s="544">
        <v>485</v>
      </c>
    </row>
    <row r="10" spans="1:22" ht="12.6" customHeight="1" x14ac:dyDescent="0.2">
      <c r="A10" s="100" t="s">
        <v>12</v>
      </c>
      <c r="B10" s="93"/>
      <c r="D10" s="103" t="s">
        <v>311</v>
      </c>
      <c r="E10" s="103"/>
      <c r="F10" s="103"/>
      <c r="G10" s="90" t="s">
        <v>234</v>
      </c>
      <c r="H10" s="101" t="s">
        <v>252</v>
      </c>
      <c r="I10" s="101"/>
      <c r="J10" s="101"/>
      <c r="K10" s="93"/>
      <c r="L10" s="544">
        <v>332</v>
      </c>
      <c r="M10" s="544">
        <v>341</v>
      </c>
      <c r="N10" s="544">
        <v>340.83808161657242</v>
      </c>
      <c r="O10" s="544">
        <v>341</v>
      </c>
      <c r="P10" s="544">
        <v>341</v>
      </c>
      <c r="Q10" s="544">
        <v>341</v>
      </c>
      <c r="R10" s="544">
        <v>340.8</v>
      </c>
      <c r="S10" s="544">
        <v>341</v>
      </c>
      <c r="T10" s="544">
        <v>332.9</v>
      </c>
      <c r="U10" s="544">
        <v>333</v>
      </c>
      <c r="V10" s="544">
        <v>333</v>
      </c>
    </row>
    <row r="11" spans="1:22" ht="12.6" customHeight="1" x14ac:dyDescent="0.2">
      <c r="A11" s="100" t="s">
        <v>14</v>
      </c>
      <c r="B11" s="93"/>
      <c r="D11" s="104"/>
      <c r="E11" s="104" t="s">
        <v>312</v>
      </c>
      <c r="F11" s="104"/>
      <c r="G11" s="90" t="s">
        <v>234</v>
      </c>
      <c r="H11" s="101" t="s">
        <v>254</v>
      </c>
      <c r="I11" s="101"/>
      <c r="J11" s="101"/>
      <c r="K11" s="93"/>
      <c r="L11" s="544">
        <v>290</v>
      </c>
      <c r="M11" s="544">
        <v>279</v>
      </c>
      <c r="N11" s="544">
        <v>279.57184588352362</v>
      </c>
      <c r="O11" s="544">
        <v>279</v>
      </c>
      <c r="P11" s="544">
        <v>282</v>
      </c>
      <c r="Q11" s="544">
        <v>288</v>
      </c>
      <c r="R11" s="544">
        <v>287.10000000000002</v>
      </c>
      <c r="S11" s="544">
        <v>287.60000000000002</v>
      </c>
      <c r="T11" s="544">
        <v>287.60000000000002</v>
      </c>
      <c r="U11" s="544">
        <v>290</v>
      </c>
      <c r="V11" s="544">
        <v>289</v>
      </c>
    </row>
    <row r="12" spans="1:22" ht="12.6" customHeight="1" x14ac:dyDescent="0.2">
      <c r="A12" s="100" t="s">
        <v>16</v>
      </c>
      <c r="B12" s="93"/>
      <c r="G12" s="90" t="s">
        <v>234</v>
      </c>
      <c r="I12" s="101" t="s">
        <v>256</v>
      </c>
      <c r="J12" s="101"/>
      <c r="K12" s="93"/>
      <c r="L12" s="544">
        <v>300</v>
      </c>
      <c r="M12" s="544">
        <v>300</v>
      </c>
      <c r="N12" s="544">
        <v>300.02551934724329</v>
      </c>
      <c r="O12" s="544">
        <v>303</v>
      </c>
      <c r="P12" s="544">
        <v>310</v>
      </c>
      <c r="Q12" s="544">
        <v>313</v>
      </c>
      <c r="R12" s="544">
        <v>311.89999999999998</v>
      </c>
      <c r="S12" s="544">
        <v>315.8</v>
      </c>
      <c r="T12" s="544">
        <v>315.39999999999998</v>
      </c>
      <c r="U12" s="544">
        <v>316</v>
      </c>
      <c r="V12" s="544">
        <v>320</v>
      </c>
    </row>
    <row r="13" spans="1:22" ht="6" customHeight="1" x14ac:dyDescent="0.2">
      <c r="B13" s="93"/>
      <c r="K13" s="93"/>
      <c r="L13" s="544"/>
      <c r="M13" s="544"/>
      <c r="N13" s="544"/>
      <c r="O13" s="544"/>
      <c r="P13" s="544"/>
      <c r="Q13" s="544"/>
      <c r="R13" s="544" t="s">
        <v>667</v>
      </c>
      <c r="S13" s="544"/>
      <c r="T13" s="544"/>
      <c r="U13" s="544"/>
      <c r="V13" s="102"/>
    </row>
    <row r="14" spans="1:22" ht="12.6" customHeight="1" x14ac:dyDescent="0.2">
      <c r="A14" s="100" t="s">
        <v>18</v>
      </c>
      <c r="B14" s="93"/>
      <c r="J14" s="105" t="s">
        <v>23</v>
      </c>
      <c r="K14" s="93"/>
      <c r="L14" s="545">
        <v>335</v>
      </c>
      <c r="M14" s="545">
        <v>339</v>
      </c>
      <c r="N14" s="545">
        <v>338</v>
      </c>
      <c r="O14" s="545">
        <v>339</v>
      </c>
      <c r="P14" s="545">
        <v>344</v>
      </c>
      <c r="Q14" s="545">
        <v>344</v>
      </c>
      <c r="R14" s="545">
        <v>341.8</v>
      </c>
      <c r="S14" s="545">
        <v>344.3</v>
      </c>
      <c r="T14" s="545">
        <v>340.8</v>
      </c>
      <c r="U14" s="545">
        <v>342</v>
      </c>
      <c r="V14" s="545">
        <v>343</v>
      </c>
    </row>
    <row r="15" spans="1:22" ht="6" customHeight="1" x14ac:dyDescent="0.2">
      <c r="A15" s="100"/>
      <c r="B15" s="93"/>
      <c r="J15" s="105"/>
      <c r="K15" s="93"/>
      <c r="L15" s="546"/>
      <c r="M15" s="544"/>
      <c r="N15" s="544"/>
      <c r="O15" s="544"/>
      <c r="P15" s="544"/>
      <c r="Q15" s="544"/>
      <c r="R15" s="544"/>
      <c r="S15" s="544"/>
      <c r="T15" s="544"/>
      <c r="U15" s="544"/>
      <c r="V15" s="544"/>
    </row>
    <row r="16" spans="1:22" ht="12.6" customHeight="1" x14ac:dyDescent="0.2">
      <c r="B16" s="93"/>
      <c r="D16" s="107" t="s">
        <v>24</v>
      </c>
      <c r="E16" s="107"/>
      <c r="F16" s="107"/>
      <c r="G16" s="107"/>
      <c r="H16" s="107"/>
      <c r="I16" s="107"/>
      <c r="J16" s="107"/>
      <c r="K16" s="93"/>
      <c r="L16" s="546"/>
      <c r="M16" s="544"/>
      <c r="N16" s="544"/>
      <c r="O16" s="544"/>
      <c r="P16" s="544"/>
      <c r="Q16" s="544"/>
      <c r="R16" s="544"/>
      <c r="S16" s="544"/>
      <c r="T16" s="544"/>
      <c r="U16" s="544"/>
      <c r="V16" s="544"/>
    </row>
    <row r="17" spans="1:22" ht="6" customHeight="1" x14ac:dyDescent="0.2">
      <c r="B17" s="93"/>
      <c r="K17" s="93"/>
      <c r="L17" s="546"/>
      <c r="M17" s="544"/>
      <c r="N17" s="544"/>
      <c r="O17" s="544"/>
      <c r="P17" s="544"/>
      <c r="Q17" s="544"/>
      <c r="R17" s="544"/>
      <c r="S17" s="544"/>
      <c r="T17" s="544"/>
      <c r="U17" s="544"/>
      <c r="V17" s="544"/>
    </row>
    <row r="18" spans="1:22" ht="12.6" customHeight="1" x14ac:dyDescent="0.2">
      <c r="A18" s="100" t="s">
        <v>20</v>
      </c>
      <c r="B18" s="93"/>
      <c r="D18" s="101" t="s">
        <v>313</v>
      </c>
      <c r="E18" s="101"/>
      <c r="F18" s="101"/>
      <c r="G18" s="101"/>
      <c r="H18" s="101"/>
      <c r="I18" s="101"/>
      <c r="J18" s="101"/>
      <c r="K18" s="93"/>
      <c r="L18" s="544">
        <v>350</v>
      </c>
      <c r="M18" s="544">
        <v>350</v>
      </c>
      <c r="N18" s="544">
        <v>350</v>
      </c>
      <c r="O18" s="544">
        <v>350</v>
      </c>
      <c r="P18" s="544">
        <v>350</v>
      </c>
      <c r="Q18" s="544">
        <v>350</v>
      </c>
      <c r="R18" s="544">
        <v>350</v>
      </c>
      <c r="S18" s="544">
        <v>350</v>
      </c>
      <c r="T18" s="544">
        <v>350</v>
      </c>
      <c r="U18" s="544">
        <v>350</v>
      </c>
      <c r="V18" s="544">
        <v>350</v>
      </c>
    </row>
    <row r="19" spans="1:22" ht="12.6" customHeight="1" x14ac:dyDescent="0.2">
      <c r="A19" s="100" t="s">
        <v>22</v>
      </c>
      <c r="B19" s="93"/>
      <c r="D19" s="104" t="s">
        <v>314</v>
      </c>
      <c r="E19" s="104"/>
      <c r="F19" s="104"/>
      <c r="G19" s="90" t="s">
        <v>234</v>
      </c>
      <c r="H19" s="101" t="s">
        <v>256</v>
      </c>
      <c r="I19" s="101"/>
      <c r="J19" s="101"/>
      <c r="K19" s="93"/>
      <c r="L19" s="544">
        <v>315</v>
      </c>
      <c r="M19" s="544">
        <v>315</v>
      </c>
      <c r="N19" s="544">
        <v>313</v>
      </c>
      <c r="O19" s="544">
        <v>313</v>
      </c>
      <c r="P19" s="544">
        <v>319</v>
      </c>
      <c r="Q19" s="544">
        <v>324</v>
      </c>
      <c r="R19" s="544">
        <v>325</v>
      </c>
      <c r="S19" s="544">
        <v>331</v>
      </c>
      <c r="T19" s="544">
        <v>328.2</v>
      </c>
      <c r="U19" s="544">
        <v>326</v>
      </c>
      <c r="V19" s="544">
        <v>329</v>
      </c>
    </row>
    <row r="20" spans="1:22" ht="12.6" customHeight="1" x14ac:dyDescent="0.2">
      <c r="A20" s="100" t="s">
        <v>55</v>
      </c>
      <c r="B20" s="93"/>
      <c r="D20" s="104" t="s">
        <v>315</v>
      </c>
      <c r="F20" s="104"/>
      <c r="G20" s="90" t="s">
        <v>234</v>
      </c>
      <c r="H20" s="101" t="s">
        <v>260</v>
      </c>
      <c r="I20" s="101"/>
      <c r="J20" s="101"/>
      <c r="K20" s="93"/>
      <c r="L20" s="544">
        <v>332</v>
      </c>
      <c r="M20" s="544">
        <v>333</v>
      </c>
      <c r="N20" s="544">
        <v>334</v>
      </c>
      <c r="O20" s="544">
        <v>337</v>
      </c>
      <c r="P20" s="544">
        <v>342</v>
      </c>
      <c r="Q20" s="544">
        <v>343</v>
      </c>
      <c r="R20" s="544">
        <v>343.9</v>
      </c>
      <c r="S20" s="544">
        <v>342.6</v>
      </c>
      <c r="T20" s="544">
        <v>343</v>
      </c>
      <c r="U20" s="544">
        <v>345</v>
      </c>
      <c r="V20" s="544">
        <v>346</v>
      </c>
    </row>
    <row r="21" spans="1:22" ht="12.6" customHeight="1" x14ac:dyDescent="0.2">
      <c r="A21" s="100" t="s">
        <v>57</v>
      </c>
      <c r="B21" s="93"/>
      <c r="E21" s="104" t="s">
        <v>316</v>
      </c>
      <c r="F21" s="104"/>
      <c r="G21" s="90" t="s">
        <v>234</v>
      </c>
      <c r="H21" s="101" t="s">
        <v>235</v>
      </c>
      <c r="I21" s="101"/>
      <c r="J21" s="101"/>
      <c r="K21" s="93"/>
      <c r="L21" s="544">
        <v>331</v>
      </c>
      <c r="M21" s="544">
        <v>332</v>
      </c>
      <c r="N21" s="544">
        <v>333</v>
      </c>
      <c r="O21" s="544">
        <v>335</v>
      </c>
      <c r="P21" s="544">
        <v>338</v>
      </c>
      <c r="Q21" s="544">
        <v>341</v>
      </c>
      <c r="R21" s="544">
        <v>341.9</v>
      </c>
      <c r="S21" s="544">
        <v>343.1</v>
      </c>
      <c r="T21" s="544">
        <v>342.8</v>
      </c>
      <c r="U21" s="544">
        <v>344</v>
      </c>
      <c r="V21" s="544">
        <v>346</v>
      </c>
    </row>
    <row r="22" spans="1:22" ht="12.6" customHeight="1" x14ac:dyDescent="0.2">
      <c r="A22" s="100" t="s">
        <v>59</v>
      </c>
      <c r="B22" s="93"/>
      <c r="D22" s="104"/>
      <c r="E22" s="104" t="s">
        <v>317</v>
      </c>
      <c r="F22" s="104"/>
      <c r="G22" s="90" t="s">
        <v>234</v>
      </c>
      <c r="I22" s="101" t="s">
        <v>263</v>
      </c>
      <c r="J22" s="101"/>
      <c r="K22" s="93"/>
      <c r="L22" s="544">
        <v>331</v>
      </c>
      <c r="M22" s="544">
        <v>333</v>
      </c>
      <c r="N22" s="544">
        <v>334</v>
      </c>
      <c r="O22" s="544">
        <v>335</v>
      </c>
      <c r="P22" s="544">
        <v>340</v>
      </c>
      <c r="Q22" s="544">
        <v>340</v>
      </c>
      <c r="R22" s="544">
        <v>341.2</v>
      </c>
      <c r="S22" s="544">
        <v>341.8</v>
      </c>
      <c r="T22" s="544">
        <v>342.2</v>
      </c>
      <c r="U22" s="544">
        <v>343</v>
      </c>
      <c r="V22" s="544">
        <v>344</v>
      </c>
    </row>
    <row r="23" spans="1:22" ht="12.6" customHeight="1" x14ac:dyDescent="0.2">
      <c r="A23" s="100" t="s">
        <v>60</v>
      </c>
      <c r="B23" s="93"/>
      <c r="D23" s="104"/>
      <c r="E23" s="104" t="s">
        <v>318</v>
      </c>
      <c r="F23" s="104"/>
      <c r="G23" s="90" t="s">
        <v>234</v>
      </c>
      <c r="I23" s="101" t="s">
        <v>264</v>
      </c>
      <c r="J23" s="101"/>
      <c r="K23" s="93"/>
      <c r="L23" s="544">
        <v>355</v>
      </c>
      <c r="M23" s="544">
        <v>355</v>
      </c>
      <c r="N23" s="544">
        <v>356</v>
      </c>
      <c r="O23" s="544">
        <v>357</v>
      </c>
      <c r="P23" s="544">
        <v>359</v>
      </c>
      <c r="Q23" s="544">
        <v>361</v>
      </c>
      <c r="R23" s="544">
        <v>361.1</v>
      </c>
      <c r="S23" s="544">
        <v>362.4</v>
      </c>
      <c r="T23" s="544">
        <v>362.6</v>
      </c>
      <c r="U23" s="544">
        <v>364</v>
      </c>
      <c r="V23" s="544">
        <v>366</v>
      </c>
    </row>
    <row r="24" spans="1:22" ht="12.6" customHeight="1" x14ac:dyDescent="0.2">
      <c r="A24" s="100" t="s">
        <v>63</v>
      </c>
      <c r="B24" s="93"/>
      <c r="G24" s="90" t="s">
        <v>234</v>
      </c>
      <c r="H24" s="104"/>
      <c r="I24" s="101" t="s">
        <v>319</v>
      </c>
      <c r="J24" s="101"/>
      <c r="K24" s="93"/>
      <c r="L24" s="544">
        <v>388</v>
      </c>
      <c r="M24" s="544">
        <v>386</v>
      </c>
      <c r="N24" s="544">
        <v>387</v>
      </c>
      <c r="O24" s="544">
        <v>390</v>
      </c>
      <c r="P24" s="544">
        <v>389</v>
      </c>
      <c r="Q24" s="544">
        <v>389</v>
      </c>
      <c r="R24" s="544">
        <v>390.6</v>
      </c>
      <c r="S24" s="544">
        <v>391.3</v>
      </c>
      <c r="T24" s="544">
        <v>394.2</v>
      </c>
      <c r="U24" s="544">
        <v>398</v>
      </c>
      <c r="V24" s="544">
        <v>400</v>
      </c>
    </row>
    <row r="25" spans="1:22" ht="6" customHeight="1" x14ac:dyDescent="0.2">
      <c r="B25" s="93"/>
      <c r="K25" s="93"/>
      <c r="L25" s="544"/>
      <c r="M25" s="544"/>
      <c r="N25" s="544"/>
      <c r="O25" s="544"/>
      <c r="P25" s="544"/>
      <c r="Q25" s="544"/>
      <c r="R25" s="544" t="s">
        <v>667</v>
      </c>
      <c r="S25" s="544"/>
      <c r="T25" s="544"/>
      <c r="U25" s="544"/>
      <c r="V25" s="102"/>
    </row>
    <row r="26" spans="1:22" ht="12.6" customHeight="1" x14ac:dyDescent="0.2">
      <c r="A26" s="100" t="s">
        <v>64</v>
      </c>
      <c r="B26" s="93"/>
      <c r="J26" s="105" t="s">
        <v>23</v>
      </c>
      <c r="K26" s="93"/>
      <c r="L26" s="545">
        <v>341</v>
      </c>
      <c r="M26" s="545">
        <v>342</v>
      </c>
      <c r="N26" s="545">
        <v>343</v>
      </c>
      <c r="O26" s="545">
        <v>344</v>
      </c>
      <c r="P26" s="545">
        <v>347</v>
      </c>
      <c r="Q26" s="545">
        <v>349</v>
      </c>
      <c r="R26" s="545">
        <v>349.6</v>
      </c>
      <c r="S26" s="545">
        <v>350.3</v>
      </c>
      <c r="T26" s="545">
        <v>350.4</v>
      </c>
      <c r="U26" s="545">
        <v>351</v>
      </c>
      <c r="V26" s="545">
        <v>353</v>
      </c>
    </row>
    <row r="27" spans="1:22" ht="6" customHeight="1" x14ac:dyDescent="0.2">
      <c r="B27" s="93"/>
      <c r="K27" s="93"/>
      <c r="L27" s="545"/>
      <c r="M27" s="545"/>
      <c r="N27" s="545"/>
      <c r="O27" s="545"/>
      <c r="P27" s="545"/>
      <c r="Q27" s="545"/>
      <c r="R27" s="545" t="s">
        <v>667</v>
      </c>
      <c r="S27" s="545"/>
      <c r="T27" s="544"/>
      <c r="U27" s="544"/>
      <c r="V27" s="102"/>
    </row>
    <row r="28" spans="1:22" ht="12.6" customHeight="1" x14ac:dyDescent="0.2">
      <c r="A28" s="100" t="s">
        <v>66</v>
      </c>
      <c r="B28" s="93"/>
      <c r="G28" s="98"/>
      <c r="H28" s="98"/>
      <c r="I28" s="98"/>
      <c r="J28" s="105" t="s">
        <v>320</v>
      </c>
      <c r="K28" s="93"/>
      <c r="L28" s="545">
        <v>341</v>
      </c>
      <c r="M28" s="545">
        <v>342</v>
      </c>
      <c r="N28" s="545">
        <v>343</v>
      </c>
      <c r="O28" s="545">
        <v>344</v>
      </c>
      <c r="P28" s="545">
        <v>347</v>
      </c>
      <c r="Q28" s="545">
        <v>349</v>
      </c>
      <c r="R28" s="545">
        <v>349.4</v>
      </c>
      <c r="S28" s="545">
        <v>350.2</v>
      </c>
      <c r="T28" s="545">
        <v>350.2</v>
      </c>
      <c r="U28" s="545">
        <v>351</v>
      </c>
      <c r="V28" s="545">
        <v>353</v>
      </c>
    </row>
    <row r="29" spans="1:22" ht="12.6" customHeight="1" x14ac:dyDescent="0.2">
      <c r="L29" s="99"/>
      <c r="M29" s="99"/>
      <c r="N29" s="99"/>
      <c r="O29" s="99"/>
      <c r="P29" s="99"/>
    </row>
    <row r="30" spans="1:22" ht="12.6" customHeight="1" x14ac:dyDescent="0.2">
      <c r="D30" s="98" t="s">
        <v>7</v>
      </c>
      <c r="E30" s="98"/>
      <c r="F30" s="98"/>
      <c r="G30" s="98"/>
      <c r="H30" s="98"/>
      <c r="I30" s="98"/>
      <c r="J30" s="98"/>
      <c r="L30" s="746" t="s">
        <v>265</v>
      </c>
      <c r="M30" s="746"/>
      <c r="N30" s="746"/>
      <c r="O30" s="746"/>
      <c r="P30" s="746"/>
      <c r="Q30" s="746"/>
      <c r="R30" s="746"/>
      <c r="S30" s="746"/>
      <c r="T30" s="746"/>
      <c r="U30" s="746"/>
      <c r="V30" s="746"/>
    </row>
    <row r="31" spans="1:22" ht="6" customHeight="1" x14ac:dyDescent="0.2">
      <c r="K31" s="99"/>
      <c r="L31" s="99"/>
      <c r="M31" s="99"/>
      <c r="N31" s="99"/>
      <c r="O31" s="99"/>
      <c r="P31" s="99"/>
    </row>
    <row r="32" spans="1:22" ht="12.6" customHeight="1" x14ac:dyDescent="0.2">
      <c r="A32" s="100" t="s">
        <v>8</v>
      </c>
      <c r="B32" s="93"/>
      <c r="D32" s="101" t="s">
        <v>309</v>
      </c>
      <c r="E32" s="101"/>
      <c r="F32" s="101"/>
      <c r="G32" s="101"/>
      <c r="H32" s="101"/>
      <c r="I32" s="101"/>
      <c r="J32" s="101"/>
      <c r="K32" s="93"/>
      <c r="L32" s="544">
        <v>535</v>
      </c>
      <c r="M32" s="544">
        <v>535</v>
      </c>
      <c r="N32" s="544">
        <v>535</v>
      </c>
      <c r="O32" s="544">
        <v>535</v>
      </c>
      <c r="P32" s="544">
        <v>535</v>
      </c>
      <c r="Q32" s="544">
        <v>535</v>
      </c>
      <c r="R32" s="544">
        <v>540.20000000000005</v>
      </c>
      <c r="S32" s="544">
        <v>540.29999999999995</v>
      </c>
      <c r="T32" s="544">
        <v>540.29999999999995</v>
      </c>
      <c r="U32" s="544">
        <v>540</v>
      </c>
      <c r="V32" s="544">
        <v>540</v>
      </c>
    </row>
    <row r="33" spans="1:22" ht="12.6" customHeight="1" x14ac:dyDescent="0.2">
      <c r="A33" s="100" t="s">
        <v>10</v>
      </c>
      <c r="B33" s="93"/>
      <c r="D33" s="103" t="s">
        <v>310</v>
      </c>
      <c r="E33" s="104"/>
      <c r="F33" s="104"/>
      <c r="G33" s="90" t="s">
        <v>234</v>
      </c>
      <c r="H33" s="101" t="s">
        <v>250</v>
      </c>
      <c r="I33" s="101"/>
      <c r="J33" s="101"/>
      <c r="K33" s="93"/>
      <c r="L33" s="544">
        <v>485</v>
      </c>
      <c r="M33" s="544">
        <v>519</v>
      </c>
      <c r="N33" s="544">
        <v>519.61601950083218</v>
      </c>
      <c r="O33" s="544">
        <v>485</v>
      </c>
      <c r="P33" s="544">
        <v>555</v>
      </c>
      <c r="Q33" s="544">
        <v>555</v>
      </c>
      <c r="R33" s="544">
        <v>555</v>
      </c>
      <c r="S33" s="544">
        <v>555</v>
      </c>
      <c r="T33" s="544">
        <v>555</v>
      </c>
      <c r="U33" s="544">
        <v>555</v>
      </c>
      <c r="V33" s="544">
        <v>555</v>
      </c>
    </row>
    <row r="34" spans="1:22" ht="12.6" customHeight="1" x14ac:dyDescent="0.2">
      <c r="A34" s="100" t="s">
        <v>12</v>
      </c>
      <c r="B34" s="93"/>
      <c r="D34" s="103" t="s">
        <v>311</v>
      </c>
      <c r="E34" s="103"/>
      <c r="F34" s="103"/>
      <c r="G34" s="90" t="s">
        <v>234</v>
      </c>
      <c r="H34" s="101" t="s">
        <v>252</v>
      </c>
      <c r="I34" s="101"/>
      <c r="J34" s="101"/>
      <c r="K34" s="93"/>
      <c r="L34" s="544">
        <v>457</v>
      </c>
      <c r="M34" s="544">
        <v>464</v>
      </c>
      <c r="N34" s="544">
        <v>464.37666229603019</v>
      </c>
      <c r="O34" s="544">
        <v>464</v>
      </c>
      <c r="P34" s="544">
        <v>464</v>
      </c>
      <c r="Q34" s="544">
        <v>466</v>
      </c>
      <c r="R34" s="544">
        <v>468.3</v>
      </c>
      <c r="S34" s="544">
        <v>468.9</v>
      </c>
      <c r="T34" s="544">
        <v>455.4</v>
      </c>
      <c r="U34" s="544">
        <v>456</v>
      </c>
      <c r="V34" s="544">
        <v>455</v>
      </c>
    </row>
    <row r="35" spans="1:22" ht="12.6" customHeight="1" x14ac:dyDescent="0.2">
      <c r="A35" s="100" t="s">
        <v>14</v>
      </c>
      <c r="B35" s="93"/>
      <c r="D35" s="104"/>
      <c r="E35" s="104" t="s">
        <v>312</v>
      </c>
      <c r="F35" s="104"/>
      <c r="G35" s="90" t="s">
        <v>234</v>
      </c>
      <c r="H35" s="101" t="s">
        <v>254</v>
      </c>
      <c r="I35" s="101"/>
      <c r="J35" s="101"/>
      <c r="K35" s="93"/>
      <c r="L35" s="544">
        <v>397</v>
      </c>
      <c r="M35" s="544">
        <v>400</v>
      </c>
      <c r="N35" s="544">
        <v>400.33745627362566</v>
      </c>
      <c r="O35" s="544">
        <v>409</v>
      </c>
      <c r="P35" s="544">
        <v>404</v>
      </c>
      <c r="Q35" s="544">
        <v>415</v>
      </c>
      <c r="R35" s="544">
        <v>415.2</v>
      </c>
      <c r="S35" s="544">
        <v>415.2</v>
      </c>
      <c r="T35" s="544">
        <v>415.4</v>
      </c>
      <c r="U35" s="544">
        <v>428</v>
      </c>
      <c r="V35" s="544">
        <v>429</v>
      </c>
    </row>
    <row r="36" spans="1:22" ht="12.6" customHeight="1" x14ac:dyDescent="0.2">
      <c r="A36" s="100" t="s">
        <v>16</v>
      </c>
      <c r="B36" s="93"/>
      <c r="G36" s="90" t="s">
        <v>234</v>
      </c>
      <c r="I36" s="101" t="s">
        <v>256</v>
      </c>
      <c r="J36" s="101"/>
      <c r="K36" s="93"/>
      <c r="L36" s="544">
        <v>358</v>
      </c>
      <c r="M36" s="544">
        <v>365</v>
      </c>
      <c r="N36" s="544">
        <v>365.33339509854937</v>
      </c>
      <c r="O36" s="544">
        <v>370</v>
      </c>
      <c r="P36" s="544">
        <v>372</v>
      </c>
      <c r="Q36" s="544">
        <v>378</v>
      </c>
      <c r="R36" s="544">
        <v>378.3</v>
      </c>
      <c r="S36" s="544">
        <v>380.8</v>
      </c>
      <c r="T36" s="544">
        <v>379.9</v>
      </c>
      <c r="U36" s="544">
        <v>379</v>
      </c>
      <c r="V36" s="544">
        <v>382</v>
      </c>
    </row>
    <row r="37" spans="1:22" ht="6" customHeight="1" x14ac:dyDescent="0.2">
      <c r="B37" s="93"/>
      <c r="K37" s="93"/>
      <c r="L37" s="544"/>
      <c r="M37" s="544"/>
      <c r="N37" s="544"/>
      <c r="O37" s="544"/>
      <c r="P37" s="544"/>
      <c r="Q37" s="544"/>
      <c r="R37" s="544" t="s">
        <v>667</v>
      </c>
      <c r="S37" s="544"/>
      <c r="T37" s="544"/>
      <c r="U37" s="544"/>
      <c r="V37" s="102"/>
    </row>
    <row r="38" spans="1:22" ht="12.6" customHeight="1" x14ac:dyDescent="0.2">
      <c r="A38" s="100" t="s">
        <v>18</v>
      </c>
      <c r="B38" s="93"/>
      <c r="J38" s="105" t="s">
        <v>23</v>
      </c>
      <c r="K38" s="93"/>
      <c r="L38" s="545">
        <v>482</v>
      </c>
      <c r="M38" s="545">
        <v>484</v>
      </c>
      <c r="N38" s="545">
        <v>484</v>
      </c>
      <c r="O38" s="545">
        <v>485</v>
      </c>
      <c r="P38" s="545">
        <v>489</v>
      </c>
      <c r="Q38" s="545">
        <v>492</v>
      </c>
      <c r="R38" s="545">
        <v>495.4</v>
      </c>
      <c r="S38" s="545">
        <v>495.6</v>
      </c>
      <c r="T38" s="545">
        <v>493.1</v>
      </c>
      <c r="U38" s="545">
        <v>495</v>
      </c>
      <c r="V38" s="545">
        <v>495</v>
      </c>
    </row>
    <row r="39" spans="1:22" ht="6" customHeight="1" x14ac:dyDescent="0.2">
      <c r="A39" s="100"/>
      <c r="B39" s="93"/>
      <c r="J39" s="105"/>
      <c r="K39" s="93"/>
      <c r="L39" s="546"/>
      <c r="M39" s="544"/>
      <c r="N39" s="544"/>
      <c r="O39" s="544"/>
      <c r="P39" s="544"/>
      <c r="Q39" s="544"/>
      <c r="R39" s="544"/>
      <c r="S39" s="544"/>
      <c r="T39" s="547"/>
      <c r="U39" s="547"/>
      <c r="V39" s="544"/>
    </row>
    <row r="40" spans="1:22" ht="12.6" customHeight="1" x14ac:dyDescent="0.2">
      <c r="B40" s="93"/>
      <c r="D40" s="107" t="s">
        <v>24</v>
      </c>
      <c r="E40" s="107"/>
      <c r="F40" s="107"/>
      <c r="G40" s="107"/>
      <c r="H40" s="107"/>
      <c r="I40" s="107"/>
      <c r="J40" s="107"/>
      <c r="K40" s="93"/>
      <c r="L40" s="546"/>
      <c r="M40" s="544"/>
      <c r="N40" s="544"/>
      <c r="O40" s="544"/>
      <c r="P40" s="544"/>
      <c r="Q40" s="544"/>
      <c r="R40" s="544"/>
      <c r="S40" s="544"/>
      <c r="T40" s="547"/>
      <c r="U40" s="547"/>
      <c r="V40" s="544"/>
    </row>
    <row r="41" spans="1:22" ht="6" customHeight="1" x14ac:dyDescent="0.2">
      <c r="B41" s="93"/>
      <c r="K41" s="93"/>
      <c r="L41" s="546"/>
      <c r="M41" s="544"/>
      <c r="N41" s="544"/>
      <c r="O41" s="544"/>
      <c r="P41" s="544"/>
      <c r="Q41" s="544"/>
      <c r="R41" s="544"/>
      <c r="S41" s="544"/>
      <c r="T41" s="547"/>
      <c r="U41" s="547"/>
      <c r="V41" s="544"/>
    </row>
    <row r="42" spans="1:22" ht="12.6" customHeight="1" x14ac:dyDescent="0.2">
      <c r="A42" s="100" t="s">
        <v>20</v>
      </c>
      <c r="B42" s="93"/>
      <c r="D42" s="101" t="s">
        <v>313</v>
      </c>
      <c r="E42" s="101"/>
      <c r="F42" s="101"/>
      <c r="G42" s="101"/>
      <c r="H42" s="101"/>
      <c r="I42" s="101"/>
      <c r="J42" s="101"/>
      <c r="K42" s="93"/>
      <c r="L42" s="544">
        <v>375</v>
      </c>
      <c r="M42" s="544">
        <v>375</v>
      </c>
      <c r="N42" s="544">
        <v>375</v>
      </c>
      <c r="O42" s="544">
        <v>375</v>
      </c>
      <c r="P42" s="544">
        <v>375</v>
      </c>
      <c r="Q42" s="544">
        <v>375</v>
      </c>
      <c r="R42" s="544">
        <v>375</v>
      </c>
      <c r="S42" s="544">
        <v>375</v>
      </c>
      <c r="T42" s="544">
        <v>375</v>
      </c>
      <c r="U42" s="544">
        <v>375</v>
      </c>
      <c r="V42" s="544">
        <v>375</v>
      </c>
    </row>
    <row r="43" spans="1:22" ht="12.6" customHeight="1" x14ac:dyDescent="0.2">
      <c r="A43" s="100" t="s">
        <v>22</v>
      </c>
      <c r="B43" s="93"/>
      <c r="D43" s="104" t="s">
        <v>314</v>
      </c>
      <c r="E43" s="104"/>
      <c r="F43" s="104"/>
      <c r="G43" s="90" t="s">
        <v>234</v>
      </c>
      <c r="H43" s="101" t="s">
        <v>256</v>
      </c>
      <c r="I43" s="101"/>
      <c r="J43" s="101"/>
      <c r="K43" s="93"/>
      <c r="L43" s="544">
        <v>335</v>
      </c>
      <c r="M43" s="544">
        <v>338</v>
      </c>
      <c r="N43" s="544">
        <v>338</v>
      </c>
      <c r="O43" s="544">
        <v>336</v>
      </c>
      <c r="P43" s="544">
        <v>341</v>
      </c>
      <c r="Q43" s="544">
        <v>345</v>
      </c>
      <c r="R43" s="544">
        <v>345.6</v>
      </c>
      <c r="S43" s="544">
        <v>346.8</v>
      </c>
      <c r="T43" s="544">
        <v>346.1</v>
      </c>
      <c r="U43" s="544">
        <v>346</v>
      </c>
      <c r="V43" s="544">
        <v>349</v>
      </c>
    </row>
    <row r="44" spans="1:22" ht="12.6" customHeight="1" x14ac:dyDescent="0.2">
      <c r="A44" s="100" t="s">
        <v>55</v>
      </c>
      <c r="B44" s="93"/>
      <c r="D44" s="104" t="s">
        <v>315</v>
      </c>
      <c r="F44" s="104"/>
      <c r="G44" s="90" t="s">
        <v>234</v>
      </c>
      <c r="H44" s="101" t="s">
        <v>260</v>
      </c>
      <c r="I44" s="101"/>
      <c r="J44" s="101"/>
      <c r="K44" s="93"/>
      <c r="L44" s="544">
        <v>326</v>
      </c>
      <c r="M44" s="544">
        <v>327</v>
      </c>
      <c r="N44" s="544">
        <v>328</v>
      </c>
      <c r="O44" s="544">
        <v>331</v>
      </c>
      <c r="P44" s="544">
        <v>340</v>
      </c>
      <c r="Q44" s="544">
        <v>340</v>
      </c>
      <c r="R44" s="544">
        <v>341</v>
      </c>
      <c r="S44" s="544">
        <v>339.9</v>
      </c>
      <c r="T44" s="544">
        <v>342.5</v>
      </c>
      <c r="U44" s="544">
        <v>346</v>
      </c>
      <c r="V44" s="544">
        <v>348</v>
      </c>
    </row>
    <row r="45" spans="1:22" ht="12.6" customHeight="1" x14ac:dyDescent="0.2">
      <c r="A45" s="100" t="s">
        <v>57</v>
      </c>
      <c r="B45" s="93"/>
      <c r="E45" s="104" t="s">
        <v>316</v>
      </c>
      <c r="F45" s="104"/>
      <c r="G45" s="90" t="s">
        <v>234</v>
      </c>
      <c r="H45" s="101" t="s">
        <v>235</v>
      </c>
      <c r="I45" s="101"/>
      <c r="J45" s="101"/>
      <c r="K45" s="93"/>
      <c r="L45" s="544">
        <v>325</v>
      </c>
      <c r="M45" s="544">
        <v>327</v>
      </c>
      <c r="N45" s="544">
        <v>327</v>
      </c>
      <c r="O45" s="544">
        <v>329</v>
      </c>
      <c r="P45" s="544">
        <v>333</v>
      </c>
      <c r="Q45" s="544">
        <v>336</v>
      </c>
      <c r="R45" s="544">
        <v>336.7</v>
      </c>
      <c r="S45" s="544">
        <v>337.6</v>
      </c>
      <c r="T45" s="544">
        <v>338.2</v>
      </c>
      <c r="U45" s="544">
        <v>339</v>
      </c>
      <c r="V45" s="544">
        <v>343</v>
      </c>
    </row>
    <row r="46" spans="1:22" ht="12.6" customHeight="1" x14ac:dyDescent="0.2">
      <c r="A46" s="100" t="s">
        <v>59</v>
      </c>
      <c r="B46" s="93"/>
      <c r="D46" s="104"/>
      <c r="E46" s="104" t="s">
        <v>317</v>
      </c>
      <c r="F46" s="104"/>
      <c r="G46" s="90" t="s">
        <v>234</v>
      </c>
      <c r="I46" s="101" t="s">
        <v>263</v>
      </c>
      <c r="J46" s="101"/>
      <c r="K46" s="93"/>
      <c r="L46" s="544">
        <v>325</v>
      </c>
      <c r="M46" s="544">
        <v>326</v>
      </c>
      <c r="N46" s="544">
        <v>327</v>
      </c>
      <c r="O46" s="544">
        <v>328</v>
      </c>
      <c r="P46" s="544">
        <v>334</v>
      </c>
      <c r="Q46" s="544">
        <v>333</v>
      </c>
      <c r="R46" s="544">
        <v>334.8</v>
      </c>
      <c r="S46" s="544">
        <v>334.9</v>
      </c>
      <c r="T46" s="544">
        <v>334.8</v>
      </c>
      <c r="U46" s="544">
        <v>336</v>
      </c>
      <c r="V46" s="544">
        <v>338</v>
      </c>
    </row>
    <row r="47" spans="1:22" ht="12.6" customHeight="1" x14ac:dyDescent="0.2">
      <c r="A47" s="100" t="s">
        <v>60</v>
      </c>
      <c r="B47" s="93"/>
      <c r="D47" s="104"/>
      <c r="E47" s="104" t="s">
        <v>318</v>
      </c>
      <c r="F47" s="104"/>
      <c r="G47" s="90" t="s">
        <v>234</v>
      </c>
      <c r="I47" s="101" t="s">
        <v>264</v>
      </c>
      <c r="J47" s="101"/>
      <c r="K47" s="93"/>
      <c r="L47" s="544">
        <v>338</v>
      </c>
      <c r="M47" s="544">
        <v>339</v>
      </c>
      <c r="N47" s="544">
        <v>340</v>
      </c>
      <c r="O47" s="544">
        <v>341</v>
      </c>
      <c r="P47" s="544">
        <v>343</v>
      </c>
      <c r="Q47" s="544">
        <v>345</v>
      </c>
      <c r="R47" s="544">
        <v>346.3</v>
      </c>
      <c r="S47" s="544">
        <v>347</v>
      </c>
      <c r="T47" s="544">
        <v>347.1</v>
      </c>
      <c r="U47" s="544">
        <v>349</v>
      </c>
      <c r="V47" s="544">
        <v>352</v>
      </c>
    </row>
    <row r="48" spans="1:22" ht="12.6" customHeight="1" x14ac:dyDescent="0.2">
      <c r="A48" s="100" t="s">
        <v>63</v>
      </c>
      <c r="B48" s="93"/>
      <c r="G48" s="90" t="s">
        <v>234</v>
      </c>
      <c r="H48" s="104"/>
      <c r="I48" s="101" t="s">
        <v>319</v>
      </c>
      <c r="J48" s="101"/>
      <c r="K48" s="93"/>
      <c r="L48" s="544">
        <v>354</v>
      </c>
      <c r="M48" s="544">
        <v>358</v>
      </c>
      <c r="N48" s="544">
        <v>358</v>
      </c>
      <c r="O48" s="544">
        <v>357</v>
      </c>
      <c r="P48" s="544">
        <v>359</v>
      </c>
      <c r="Q48" s="544">
        <v>358</v>
      </c>
      <c r="R48" s="544">
        <v>360.1</v>
      </c>
      <c r="S48" s="544">
        <v>360.5</v>
      </c>
      <c r="T48" s="544">
        <v>361.8</v>
      </c>
      <c r="U48" s="544">
        <v>370</v>
      </c>
      <c r="V48" s="544">
        <v>376</v>
      </c>
    </row>
    <row r="49" spans="1:22" ht="6" customHeight="1" x14ac:dyDescent="0.2">
      <c r="B49" s="93"/>
      <c r="K49" s="93"/>
      <c r="L49" s="544"/>
      <c r="M49" s="544"/>
      <c r="N49" s="544"/>
      <c r="O49" s="544"/>
      <c r="P49" s="544"/>
      <c r="Q49" s="544"/>
      <c r="R49" s="544" t="s">
        <v>667</v>
      </c>
      <c r="S49" s="544"/>
      <c r="T49" s="544"/>
      <c r="U49" s="544"/>
      <c r="V49" s="102"/>
    </row>
    <row r="50" spans="1:22" ht="12.6" customHeight="1" x14ac:dyDescent="0.2">
      <c r="A50" s="100" t="s">
        <v>64</v>
      </c>
      <c r="B50" s="93"/>
      <c r="J50" s="105" t="s">
        <v>23</v>
      </c>
      <c r="K50" s="93"/>
      <c r="L50" s="545">
        <v>330</v>
      </c>
      <c r="M50" s="545">
        <v>331</v>
      </c>
      <c r="N50" s="545">
        <v>331</v>
      </c>
      <c r="O50" s="545">
        <v>333</v>
      </c>
      <c r="P50" s="545">
        <v>338</v>
      </c>
      <c r="Q50" s="545">
        <v>340</v>
      </c>
      <c r="R50" s="545">
        <v>340.8</v>
      </c>
      <c r="S50" s="545">
        <v>341.2</v>
      </c>
      <c r="T50" s="545">
        <v>341.8</v>
      </c>
      <c r="U50" s="545">
        <v>344</v>
      </c>
      <c r="V50" s="545">
        <v>346</v>
      </c>
    </row>
    <row r="51" spans="1:22" ht="6" customHeight="1" x14ac:dyDescent="0.2">
      <c r="B51" s="93"/>
      <c r="K51" s="93"/>
      <c r="L51" s="545"/>
      <c r="M51" s="545"/>
      <c r="N51" s="545"/>
      <c r="O51" s="545"/>
      <c r="P51" s="545"/>
      <c r="Q51" s="545"/>
      <c r="R51" s="545" t="s">
        <v>667</v>
      </c>
      <c r="S51" s="545"/>
      <c r="T51" s="545"/>
      <c r="U51" s="545"/>
      <c r="V51" s="102"/>
    </row>
    <row r="52" spans="1:22" ht="12.6" customHeight="1" x14ac:dyDescent="0.2">
      <c r="A52" s="100" t="s">
        <v>66</v>
      </c>
      <c r="B52" s="93"/>
      <c r="G52" s="98"/>
      <c r="H52" s="98"/>
      <c r="I52" s="98"/>
      <c r="J52" s="105" t="s">
        <v>320</v>
      </c>
      <c r="K52" s="93"/>
      <c r="L52" s="545">
        <v>383</v>
      </c>
      <c r="M52" s="545">
        <v>385</v>
      </c>
      <c r="N52" s="545">
        <v>385</v>
      </c>
      <c r="O52" s="545">
        <v>386</v>
      </c>
      <c r="P52" s="545">
        <v>391</v>
      </c>
      <c r="Q52" s="545">
        <v>393</v>
      </c>
      <c r="R52" s="545">
        <v>394.3</v>
      </c>
      <c r="S52" s="545">
        <v>394.4</v>
      </c>
      <c r="T52" s="545">
        <v>393.6</v>
      </c>
      <c r="U52" s="545">
        <v>396</v>
      </c>
      <c r="V52" s="545">
        <v>397</v>
      </c>
    </row>
    <row r="53" spans="1:22" ht="12.6" customHeight="1" x14ac:dyDescent="0.2">
      <c r="L53" s="99"/>
      <c r="M53" s="99"/>
      <c r="N53" s="99"/>
      <c r="O53" s="99"/>
      <c r="P53" s="99"/>
    </row>
    <row r="54" spans="1:22" ht="12.6" customHeight="1" x14ac:dyDescent="0.2">
      <c r="D54" s="98" t="s">
        <v>7</v>
      </c>
      <c r="E54" s="98"/>
      <c r="F54" s="98"/>
      <c r="G54" s="98"/>
      <c r="H54" s="98"/>
      <c r="I54" s="98"/>
      <c r="J54" s="98"/>
      <c r="L54" s="746" t="s">
        <v>29</v>
      </c>
      <c r="M54" s="746"/>
      <c r="N54" s="746"/>
      <c r="O54" s="746"/>
      <c r="P54" s="746"/>
      <c r="Q54" s="746"/>
      <c r="R54" s="746"/>
      <c r="S54" s="746"/>
      <c r="T54" s="746"/>
      <c r="U54" s="746"/>
      <c r="V54" s="746"/>
    </row>
    <row r="55" spans="1:22" ht="6" customHeight="1" x14ac:dyDescent="0.2">
      <c r="K55" s="99"/>
      <c r="L55" s="99"/>
      <c r="M55" s="99"/>
      <c r="N55" s="99"/>
      <c r="O55" s="99"/>
      <c r="P55" s="99"/>
    </row>
    <row r="56" spans="1:22" ht="12.6" customHeight="1" x14ac:dyDescent="0.2">
      <c r="A56" s="100" t="s">
        <v>8</v>
      </c>
      <c r="B56" s="93"/>
      <c r="D56" s="101" t="s">
        <v>309</v>
      </c>
      <c r="E56" s="101"/>
      <c r="F56" s="101"/>
      <c r="G56" s="101"/>
      <c r="H56" s="101"/>
      <c r="I56" s="101"/>
      <c r="J56" s="101"/>
      <c r="K56" s="93"/>
      <c r="L56" s="544">
        <v>481</v>
      </c>
      <c r="M56" s="544">
        <v>490</v>
      </c>
      <c r="N56" s="544">
        <v>490</v>
      </c>
      <c r="O56" s="544">
        <v>484</v>
      </c>
      <c r="P56" s="544">
        <v>483</v>
      </c>
      <c r="Q56" s="544">
        <v>482</v>
      </c>
      <c r="R56" s="544">
        <v>486.4</v>
      </c>
      <c r="S56" s="544">
        <v>486.4</v>
      </c>
      <c r="T56" s="544">
        <v>485.4</v>
      </c>
      <c r="U56" s="544">
        <v>487</v>
      </c>
      <c r="V56" s="544">
        <v>487</v>
      </c>
    </row>
    <row r="57" spans="1:22" ht="12.6" customHeight="1" x14ac:dyDescent="0.2">
      <c r="A57" s="100" t="s">
        <v>10</v>
      </c>
      <c r="B57" s="93"/>
      <c r="D57" s="103" t="s">
        <v>310</v>
      </c>
      <c r="E57" s="104"/>
      <c r="F57" s="104"/>
      <c r="G57" s="90" t="s">
        <v>234</v>
      </c>
      <c r="H57" s="101" t="s">
        <v>250</v>
      </c>
      <c r="I57" s="101"/>
      <c r="J57" s="101"/>
      <c r="K57" s="93"/>
      <c r="L57" s="544">
        <v>435</v>
      </c>
      <c r="M57" s="544">
        <v>444</v>
      </c>
      <c r="N57" s="544">
        <v>443.47177874443639</v>
      </c>
      <c r="O57" s="544">
        <v>435</v>
      </c>
      <c r="P57" s="544">
        <v>470</v>
      </c>
      <c r="Q57" s="544">
        <v>470</v>
      </c>
      <c r="R57" s="544">
        <v>470</v>
      </c>
      <c r="S57" s="544">
        <v>470</v>
      </c>
      <c r="T57" s="544">
        <v>470</v>
      </c>
      <c r="U57" s="544">
        <v>470</v>
      </c>
      <c r="V57" s="544">
        <v>470</v>
      </c>
    </row>
    <row r="58" spans="1:22" ht="12.6" customHeight="1" x14ac:dyDescent="0.2">
      <c r="A58" s="100" t="s">
        <v>12</v>
      </c>
      <c r="B58" s="93"/>
      <c r="D58" s="103" t="s">
        <v>311</v>
      </c>
      <c r="E58" s="103"/>
      <c r="F58" s="103"/>
      <c r="G58" s="90" t="s">
        <v>234</v>
      </c>
      <c r="H58" s="101" t="s">
        <v>252</v>
      </c>
      <c r="I58" s="101"/>
      <c r="J58" s="101"/>
      <c r="K58" s="93"/>
      <c r="L58" s="544">
        <v>417</v>
      </c>
      <c r="M58" s="544">
        <v>417</v>
      </c>
      <c r="N58" s="544">
        <v>419.4025302211686</v>
      </c>
      <c r="O58" s="544">
        <v>422</v>
      </c>
      <c r="P58" s="544">
        <v>420</v>
      </c>
      <c r="Q58" s="544">
        <v>424</v>
      </c>
      <c r="R58" s="544">
        <v>423.9</v>
      </c>
      <c r="S58" s="544">
        <v>423.5</v>
      </c>
      <c r="T58" s="544">
        <v>430.1</v>
      </c>
      <c r="U58" s="544">
        <v>427</v>
      </c>
      <c r="V58" s="544">
        <v>426</v>
      </c>
    </row>
    <row r="59" spans="1:22" ht="12.6" customHeight="1" x14ac:dyDescent="0.2">
      <c r="A59" s="100" t="s">
        <v>14</v>
      </c>
      <c r="B59" s="93"/>
      <c r="D59" s="104"/>
      <c r="E59" s="104" t="s">
        <v>312</v>
      </c>
      <c r="F59" s="104"/>
      <c r="G59" s="90" t="s">
        <v>234</v>
      </c>
      <c r="H59" s="101" t="s">
        <v>254</v>
      </c>
      <c r="I59" s="101"/>
      <c r="J59" s="101"/>
      <c r="K59" s="93"/>
      <c r="L59" s="544">
        <v>386</v>
      </c>
      <c r="M59" s="544">
        <v>389</v>
      </c>
      <c r="N59" s="544">
        <v>390.29842184074437</v>
      </c>
      <c r="O59" s="544">
        <v>392</v>
      </c>
      <c r="P59" s="544">
        <v>389</v>
      </c>
      <c r="Q59" s="544">
        <v>393</v>
      </c>
      <c r="R59" s="544">
        <v>389.3</v>
      </c>
      <c r="S59" s="544">
        <v>390</v>
      </c>
      <c r="T59" s="544">
        <v>388.2</v>
      </c>
      <c r="U59" s="544">
        <v>390</v>
      </c>
      <c r="V59" s="544">
        <v>391</v>
      </c>
    </row>
    <row r="60" spans="1:22" ht="12.6" customHeight="1" x14ac:dyDescent="0.2">
      <c r="A60" s="100" t="s">
        <v>16</v>
      </c>
      <c r="B60" s="93"/>
      <c r="G60" s="90" t="s">
        <v>234</v>
      </c>
      <c r="I60" s="101" t="s">
        <v>256</v>
      </c>
      <c r="J60" s="101"/>
      <c r="K60" s="93"/>
      <c r="L60" s="544">
        <v>329</v>
      </c>
      <c r="M60" s="544">
        <v>348</v>
      </c>
      <c r="N60" s="544">
        <v>358.76441130963809</v>
      </c>
      <c r="O60" s="544">
        <v>357</v>
      </c>
      <c r="P60" s="544">
        <v>353</v>
      </c>
      <c r="Q60" s="544">
        <v>352</v>
      </c>
      <c r="R60" s="544">
        <v>350.2</v>
      </c>
      <c r="S60" s="544">
        <v>349.3</v>
      </c>
      <c r="T60" s="544">
        <v>350.1</v>
      </c>
      <c r="U60" s="544">
        <v>352</v>
      </c>
      <c r="V60" s="544">
        <v>353</v>
      </c>
    </row>
    <row r="61" spans="1:22" ht="6" customHeight="1" x14ac:dyDescent="0.2">
      <c r="B61" s="93"/>
      <c r="K61" s="93"/>
      <c r="L61" s="544"/>
      <c r="M61" s="544"/>
      <c r="N61" s="544"/>
      <c r="O61" s="544"/>
      <c r="P61" s="544"/>
      <c r="Q61" s="544"/>
      <c r="R61" s="544" t="s">
        <v>667</v>
      </c>
      <c r="S61" s="544"/>
      <c r="T61" s="544"/>
      <c r="U61" s="544"/>
      <c r="V61" s="102"/>
    </row>
    <row r="62" spans="1:22" ht="12.6" customHeight="1" x14ac:dyDescent="0.2">
      <c r="A62" s="100" t="s">
        <v>18</v>
      </c>
      <c r="B62" s="93"/>
      <c r="J62" s="105" t="s">
        <v>23</v>
      </c>
      <c r="K62" s="93"/>
      <c r="L62" s="545">
        <v>442</v>
      </c>
      <c r="M62" s="545">
        <v>450</v>
      </c>
      <c r="N62" s="545">
        <v>452</v>
      </c>
      <c r="O62" s="545">
        <v>453</v>
      </c>
      <c r="P62" s="545">
        <v>454</v>
      </c>
      <c r="Q62" s="545">
        <v>451</v>
      </c>
      <c r="R62" s="545">
        <v>454.4</v>
      </c>
      <c r="S62" s="545">
        <v>455.6</v>
      </c>
      <c r="T62" s="545">
        <v>451.8</v>
      </c>
      <c r="U62" s="545">
        <v>460</v>
      </c>
      <c r="V62" s="545">
        <v>456</v>
      </c>
    </row>
    <row r="63" spans="1:22" ht="6" customHeight="1" x14ac:dyDescent="0.2">
      <c r="A63" s="100"/>
      <c r="B63" s="93"/>
      <c r="J63" s="105"/>
      <c r="K63" s="93"/>
      <c r="L63" s="544"/>
      <c r="M63" s="544"/>
      <c r="N63" s="544"/>
      <c r="O63" s="544"/>
      <c r="P63" s="544"/>
      <c r="Q63" s="547"/>
      <c r="R63" s="544"/>
      <c r="S63" s="544"/>
      <c r="T63" s="544"/>
      <c r="U63" s="544"/>
      <c r="V63" s="102"/>
    </row>
    <row r="64" spans="1:22" ht="12.6" customHeight="1" x14ac:dyDescent="0.2">
      <c r="B64" s="93"/>
      <c r="D64" s="107" t="s">
        <v>24</v>
      </c>
      <c r="E64" s="107"/>
      <c r="F64" s="107"/>
      <c r="G64" s="107"/>
      <c r="H64" s="107"/>
      <c r="I64" s="107"/>
      <c r="J64" s="107"/>
      <c r="K64" s="93"/>
      <c r="L64" s="544"/>
      <c r="M64" s="544"/>
      <c r="N64" s="544"/>
      <c r="O64" s="544"/>
      <c r="P64" s="544"/>
      <c r="Q64" s="547"/>
      <c r="R64" s="544"/>
      <c r="S64" s="544"/>
      <c r="T64" s="544"/>
      <c r="U64" s="544"/>
      <c r="V64" s="102"/>
    </row>
    <row r="65" spans="1:22" ht="6" customHeight="1" x14ac:dyDescent="0.2">
      <c r="B65" s="93"/>
      <c r="K65" s="93"/>
      <c r="L65" s="544"/>
      <c r="M65" s="544"/>
      <c r="N65" s="544"/>
      <c r="O65" s="544"/>
      <c r="P65" s="544"/>
      <c r="Q65" s="547"/>
      <c r="R65" s="544"/>
      <c r="S65" s="544"/>
      <c r="T65" s="544"/>
      <c r="U65" s="544"/>
      <c r="V65" s="102"/>
    </row>
    <row r="66" spans="1:22" ht="12.6" customHeight="1" x14ac:dyDescent="0.2">
      <c r="A66" s="100" t="s">
        <v>20</v>
      </c>
      <c r="B66" s="93"/>
      <c r="D66" s="101" t="s">
        <v>313</v>
      </c>
      <c r="E66" s="101"/>
      <c r="F66" s="101"/>
      <c r="G66" s="101"/>
      <c r="H66" s="101"/>
      <c r="I66" s="101"/>
      <c r="J66" s="101"/>
      <c r="K66" s="93"/>
      <c r="L66" s="544">
        <v>360</v>
      </c>
      <c r="M66" s="544">
        <v>360</v>
      </c>
      <c r="N66" s="544">
        <v>360</v>
      </c>
      <c r="O66" s="544">
        <v>360</v>
      </c>
      <c r="P66" s="544">
        <v>360</v>
      </c>
      <c r="Q66" s="544">
        <v>360</v>
      </c>
      <c r="R66" s="544">
        <v>360</v>
      </c>
      <c r="S66" s="544">
        <v>360</v>
      </c>
      <c r="T66" s="544">
        <v>360</v>
      </c>
      <c r="U66" s="544">
        <v>360</v>
      </c>
      <c r="V66" s="544">
        <v>360</v>
      </c>
    </row>
    <row r="67" spans="1:22" ht="12.6" customHeight="1" x14ac:dyDescent="0.2">
      <c r="A67" s="100" t="s">
        <v>22</v>
      </c>
      <c r="B67" s="93"/>
      <c r="D67" s="104" t="s">
        <v>314</v>
      </c>
      <c r="E67" s="104"/>
      <c r="F67" s="104"/>
      <c r="G67" s="90" t="s">
        <v>234</v>
      </c>
      <c r="H67" s="101" t="s">
        <v>256</v>
      </c>
      <c r="I67" s="101"/>
      <c r="J67" s="101"/>
      <c r="K67" s="93"/>
      <c r="L67" s="544">
        <v>343</v>
      </c>
      <c r="M67" s="544">
        <v>342</v>
      </c>
      <c r="N67" s="544">
        <v>345</v>
      </c>
      <c r="O67" s="544">
        <v>344</v>
      </c>
      <c r="P67" s="544">
        <v>344</v>
      </c>
      <c r="Q67" s="544">
        <v>346</v>
      </c>
      <c r="R67" s="544">
        <v>346.7</v>
      </c>
      <c r="S67" s="544">
        <v>347.4</v>
      </c>
      <c r="T67" s="544">
        <v>348</v>
      </c>
      <c r="U67" s="544">
        <v>343</v>
      </c>
      <c r="V67" s="544">
        <v>344</v>
      </c>
    </row>
    <row r="68" spans="1:22" ht="12.6" customHeight="1" x14ac:dyDescent="0.2">
      <c r="A68" s="100" t="s">
        <v>55</v>
      </c>
      <c r="B68" s="93"/>
      <c r="D68" s="104" t="s">
        <v>315</v>
      </c>
      <c r="F68" s="104"/>
      <c r="G68" s="90" t="s">
        <v>234</v>
      </c>
      <c r="H68" s="101" t="s">
        <v>260</v>
      </c>
      <c r="I68" s="101"/>
      <c r="J68" s="101"/>
      <c r="K68" s="93"/>
      <c r="L68" s="544">
        <v>314</v>
      </c>
      <c r="M68" s="544">
        <v>311</v>
      </c>
      <c r="N68" s="544">
        <v>320</v>
      </c>
      <c r="O68" s="544">
        <v>318</v>
      </c>
      <c r="P68" s="544">
        <v>316</v>
      </c>
      <c r="Q68" s="544">
        <v>319</v>
      </c>
      <c r="R68" s="544">
        <v>316.89999999999998</v>
      </c>
      <c r="S68" s="544">
        <v>317</v>
      </c>
      <c r="T68" s="544">
        <v>318</v>
      </c>
      <c r="U68" s="544">
        <v>316</v>
      </c>
      <c r="V68" s="544">
        <v>324</v>
      </c>
    </row>
    <row r="69" spans="1:22" ht="12.6" customHeight="1" x14ac:dyDescent="0.2">
      <c r="A69" s="100" t="s">
        <v>57</v>
      </c>
      <c r="B69" s="93"/>
      <c r="E69" s="104" t="s">
        <v>316</v>
      </c>
      <c r="F69" s="104"/>
      <c r="G69" s="90" t="s">
        <v>234</v>
      </c>
      <c r="H69" s="101" t="s">
        <v>235</v>
      </c>
      <c r="I69" s="101"/>
      <c r="J69" s="101"/>
      <c r="K69" s="93"/>
      <c r="L69" s="544">
        <v>320</v>
      </c>
      <c r="M69" s="544">
        <v>322</v>
      </c>
      <c r="N69" s="544">
        <v>325</v>
      </c>
      <c r="O69" s="544">
        <v>326</v>
      </c>
      <c r="P69" s="544">
        <v>328</v>
      </c>
      <c r="Q69" s="544">
        <v>329</v>
      </c>
      <c r="R69" s="544">
        <v>326</v>
      </c>
      <c r="S69" s="544">
        <v>323.8</v>
      </c>
      <c r="T69" s="544">
        <v>318.10000000000002</v>
      </c>
      <c r="U69" s="544">
        <v>321</v>
      </c>
      <c r="V69" s="544">
        <v>326</v>
      </c>
    </row>
    <row r="70" spans="1:22" ht="12.6" customHeight="1" x14ac:dyDescent="0.2">
      <c r="A70" s="100" t="s">
        <v>59</v>
      </c>
      <c r="B70" s="93"/>
      <c r="D70" s="104"/>
      <c r="E70" s="104" t="s">
        <v>317</v>
      </c>
      <c r="F70" s="104"/>
      <c r="G70" s="90" t="s">
        <v>234</v>
      </c>
      <c r="I70" s="101" t="s">
        <v>263</v>
      </c>
      <c r="J70" s="101"/>
      <c r="K70" s="93"/>
      <c r="L70" s="544">
        <v>329</v>
      </c>
      <c r="M70" s="544">
        <v>330</v>
      </c>
      <c r="N70" s="544">
        <v>330</v>
      </c>
      <c r="O70" s="544">
        <v>330</v>
      </c>
      <c r="P70" s="544">
        <v>332</v>
      </c>
      <c r="Q70" s="544">
        <v>333</v>
      </c>
      <c r="R70" s="544">
        <v>333</v>
      </c>
      <c r="S70" s="544">
        <v>333.1</v>
      </c>
      <c r="T70" s="544">
        <v>332.3</v>
      </c>
      <c r="U70" s="544">
        <v>333</v>
      </c>
      <c r="V70" s="544">
        <v>332</v>
      </c>
    </row>
    <row r="71" spans="1:22" ht="12.6" customHeight="1" x14ac:dyDescent="0.2">
      <c r="A71" s="100" t="s">
        <v>60</v>
      </c>
      <c r="B71" s="93"/>
      <c r="D71" s="104"/>
      <c r="E71" s="104" t="s">
        <v>318</v>
      </c>
      <c r="F71" s="104"/>
      <c r="G71" s="90" t="s">
        <v>234</v>
      </c>
      <c r="I71" s="101" t="s">
        <v>264</v>
      </c>
      <c r="J71" s="101"/>
      <c r="K71" s="93"/>
      <c r="L71" s="544">
        <v>322</v>
      </c>
      <c r="M71" s="544">
        <v>323</v>
      </c>
      <c r="N71" s="544">
        <v>324</v>
      </c>
      <c r="O71" s="544">
        <v>323</v>
      </c>
      <c r="P71" s="544">
        <v>325</v>
      </c>
      <c r="Q71" s="544">
        <v>330</v>
      </c>
      <c r="R71" s="544">
        <v>327.3</v>
      </c>
      <c r="S71" s="544">
        <v>326.8</v>
      </c>
      <c r="T71" s="544">
        <v>329.4</v>
      </c>
      <c r="U71" s="544">
        <v>329</v>
      </c>
      <c r="V71" s="544">
        <v>330</v>
      </c>
    </row>
    <row r="72" spans="1:22" ht="12.6" customHeight="1" x14ac:dyDescent="0.2">
      <c r="A72" s="100" t="s">
        <v>63</v>
      </c>
      <c r="B72" s="93"/>
      <c r="G72" s="90" t="s">
        <v>234</v>
      </c>
      <c r="H72" s="104"/>
      <c r="I72" s="101" t="s">
        <v>319</v>
      </c>
      <c r="J72" s="101"/>
      <c r="K72" s="93"/>
      <c r="L72" s="544">
        <v>323</v>
      </c>
      <c r="M72" s="544">
        <v>327</v>
      </c>
      <c r="N72" s="544">
        <v>328</v>
      </c>
      <c r="O72" s="544">
        <v>315</v>
      </c>
      <c r="P72" s="544">
        <v>315</v>
      </c>
      <c r="Q72" s="544">
        <v>315</v>
      </c>
      <c r="R72" s="544">
        <v>327.7</v>
      </c>
      <c r="S72" s="544">
        <v>336.8</v>
      </c>
      <c r="T72" s="544">
        <v>328</v>
      </c>
      <c r="U72" s="544">
        <v>321</v>
      </c>
      <c r="V72" s="544">
        <v>331</v>
      </c>
    </row>
    <row r="73" spans="1:22" ht="6" customHeight="1" x14ac:dyDescent="0.2">
      <c r="B73" s="93"/>
      <c r="K73" s="93"/>
      <c r="L73" s="544"/>
      <c r="M73" s="544"/>
      <c r="N73" s="544"/>
      <c r="O73" s="544"/>
      <c r="P73" s="544"/>
      <c r="Q73" s="544"/>
      <c r="R73" s="544" t="s">
        <v>667</v>
      </c>
      <c r="S73" s="544"/>
      <c r="T73" s="544"/>
      <c r="U73" s="544"/>
      <c r="V73" s="102"/>
    </row>
    <row r="74" spans="1:22" ht="12.6" customHeight="1" x14ac:dyDescent="0.2">
      <c r="A74" s="100" t="s">
        <v>64</v>
      </c>
      <c r="B74" s="93"/>
      <c r="J74" s="105" t="s">
        <v>23</v>
      </c>
      <c r="K74" s="93"/>
      <c r="L74" s="545">
        <v>322</v>
      </c>
      <c r="M74" s="545">
        <v>322</v>
      </c>
      <c r="N74" s="545">
        <v>326</v>
      </c>
      <c r="O74" s="545">
        <v>326</v>
      </c>
      <c r="P74" s="545">
        <v>326</v>
      </c>
      <c r="Q74" s="545">
        <v>328</v>
      </c>
      <c r="R74" s="545">
        <v>327.2</v>
      </c>
      <c r="S74" s="545">
        <v>327.10000000000002</v>
      </c>
      <c r="T74" s="545">
        <v>325.60000000000002</v>
      </c>
      <c r="U74" s="545">
        <v>326</v>
      </c>
      <c r="V74" s="545">
        <v>330</v>
      </c>
    </row>
    <row r="75" spans="1:22" ht="6" customHeight="1" x14ac:dyDescent="0.2">
      <c r="B75" s="93"/>
      <c r="K75" s="93"/>
      <c r="L75" s="545"/>
      <c r="M75" s="545"/>
      <c r="N75" s="545"/>
      <c r="O75" s="545"/>
      <c r="P75" s="545"/>
      <c r="Q75" s="545"/>
      <c r="R75" s="545" t="s">
        <v>667</v>
      </c>
      <c r="S75" s="545"/>
      <c r="T75" s="544"/>
      <c r="U75" s="544"/>
      <c r="V75" s="102"/>
    </row>
    <row r="76" spans="1:22" ht="12.6" customHeight="1" x14ac:dyDescent="0.2">
      <c r="A76" s="100" t="s">
        <v>66</v>
      </c>
      <c r="B76" s="93"/>
      <c r="G76" s="98"/>
      <c r="H76" s="98"/>
      <c r="I76" s="98"/>
      <c r="J76" s="105" t="s">
        <v>320</v>
      </c>
      <c r="K76" s="93"/>
      <c r="L76" s="545">
        <v>369</v>
      </c>
      <c r="M76" s="545">
        <v>374</v>
      </c>
      <c r="N76" s="545">
        <v>377</v>
      </c>
      <c r="O76" s="545">
        <v>375</v>
      </c>
      <c r="P76" s="545">
        <v>376</v>
      </c>
      <c r="Q76" s="545">
        <v>373</v>
      </c>
      <c r="R76" s="545">
        <v>374.9</v>
      </c>
      <c r="S76" s="545">
        <v>375.8</v>
      </c>
      <c r="T76" s="545">
        <v>367.1</v>
      </c>
      <c r="U76" s="545">
        <v>377</v>
      </c>
      <c r="V76" s="545">
        <v>376</v>
      </c>
    </row>
  </sheetData>
  <mergeCells count="7">
    <mergeCell ref="L54:V54"/>
    <mergeCell ref="A1:V1"/>
    <mergeCell ref="C3:J3"/>
    <mergeCell ref="C4:J4"/>
    <mergeCell ref="L4:V4"/>
    <mergeCell ref="L6:V6"/>
    <mergeCell ref="L30:V30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&amp;C11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9"/>
  <sheetViews>
    <sheetView zoomScaleNormal="100" workbookViewId="0">
      <selection activeCell="N1" sqref="N1"/>
    </sheetView>
  </sheetViews>
  <sheetFormatPr baseColWidth="10" defaultColWidth="14.6640625" defaultRowHeight="11.25" x14ac:dyDescent="0.2"/>
  <cols>
    <col min="1" max="1" width="16" style="576" customWidth="1"/>
    <col min="2" max="2" width="1.1640625" style="576" customWidth="1"/>
    <col min="3" max="3" width="1.6640625" style="576" customWidth="1"/>
    <col min="4" max="4" width="1.83203125" style="576" customWidth="1"/>
    <col min="5" max="5" width="2.5" style="576" customWidth="1"/>
    <col min="6" max="6" width="34.6640625" style="577" customWidth="1"/>
    <col min="7" max="7" width="10.83203125" style="577" customWidth="1"/>
    <col min="8" max="8" width="9.5" style="577" customWidth="1"/>
    <col min="9" max="9" width="10.6640625" style="577" customWidth="1"/>
    <col min="10" max="10" width="10.83203125" style="577" customWidth="1"/>
    <col min="11" max="11" width="10.5" style="577" customWidth="1"/>
    <col min="12" max="12" width="9.6640625" style="577" customWidth="1"/>
    <col min="13" max="13" width="9" style="577" customWidth="1"/>
    <col min="14" max="14" width="14.6640625" style="570"/>
    <col min="15" max="16384" width="14.6640625" style="577"/>
  </cols>
  <sheetData>
    <row r="1" spans="1:13" ht="12" x14ac:dyDescent="0.2">
      <c r="A1" s="752" t="s">
        <v>1057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2" spans="1:13" ht="12" x14ac:dyDescent="0.2">
      <c r="A2" s="752" t="s">
        <v>1133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</row>
    <row r="3" spans="1:13" ht="6" customHeight="1" x14ac:dyDescent="0.2">
      <c r="A3" s="571"/>
      <c r="B3" s="571"/>
      <c r="C3" s="571"/>
      <c r="D3" s="571"/>
      <c r="E3" s="571"/>
      <c r="F3" s="572"/>
      <c r="G3" s="572"/>
      <c r="H3" s="572"/>
      <c r="I3" s="572"/>
      <c r="J3" s="572"/>
      <c r="K3" s="572"/>
      <c r="L3" s="572"/>
      <c r="M3" s="572"/>
    </row>
    <row r="4" spans="1:13" ht="13.15" customHeight="1" x14ac:dyDescent="0.2">
      <c r="A4" s="753" t="s">
        <v>528</v>
      </c>
      <c r="B4" s="756" t="s">
        <v>527</v>
      </c>
      <c r="C4" s="757"/>
      <c r="D4" s="757"/>
      <c r="E4" s="757"/>
      <c r="F4" s="758"/>
      <c r="G4" s="764" t="s">
        <v>603</v>
      </c>
      <c r="H4" s="765"/>
      <c r="I4" s="756" t="s">
        <v>231</v>
      </c>
      <c r="J4" s="757"/>
      <c r="K4" s="757"/>
      <c r="L4" s="758"/>
      <c r="M4" s="768" t="s">
        <v>526</v>
      </c>
    </row>
    <row r="5" spans="1:13" ht="13.15" customHeight="1" x14ac:dyDescent="0.2">
      <c r="A5" s="754"/>
      <c r="B5" s="759"/>
      <c r="C5" s="760"/>
      <c r="D5" s="760"/>
      <c r="E5" s="760"/>
      <c r="F5" s="761"/>
      <c r="G5" s="766"/>
      <c r="H5" s="767"/>
      <c r="I5" s="762"/>
      <c r="J5" s="755"/>
      <c r="K5" s="755"/>
      <c r="L5" s="763"/>
      <c r="M5" s="769"/>
    </row>
    <row r="6" spans="1:13" x14ac:dyDescent="0.2">
      <c r="A6" s="754"/>
      <c r="B6" s="759"/>
      <c r="C6" s="760"/>
      <c r="D6" s="760"/>
      <c r="E6" s="760"/>
      <c r="F6" s="761"/>
      <c r="G6" s="759" t="s">
        <v>339</v>
      </c>
      <c r="H6" s="770" t="s">
        <v>1134</v>
      </c>
      <c r="I6" s="770" t="s">
        <v>525</v>
      </c>
      <c r="J6" s="770" t="s">
        <v>524</v>
      </c>
      <c r="K6" s="764" t="s">
        <v>233</v>
      </c>
      <c r="L6" s="756" t="s">
        <v>185</v>
      </c>
      <c r="M6" s="764" t="s">
        <v>523</v>
      </c>
    </row>
    <row r="7" spans="1:13" x14ac:dyDescent="0.2">
      <c r="A7" s="754"/>
      <c r="B7" s="759"/>
      <c r="C7" s="760"/>
      <c r="D7" s="760"/>
      <c r="E7" s="760"/>
      <c r="F7" s="761"/>
      <c r="G7" s="759"/>
      <c r="H7" s="771"/>
      <c r="I7" s="771"/>
      <c r="J7" s="771"/>
      <c r="K7" s="759"/>
      <c r="L7" s="759"/>
      <c r="M7" s="759"/>
    </row>
    <row r="8" spans="1:13" x14ac:dyDescent="0.2">
      <c r="A8" s="754"/>
      <c r="B8" s="759"/>
      <c r="C8" s="760"/>
      <c r="D8" s="760"/>
      <c r="E8" s="760"/>
      <c r="F8" s="761"/>
      <c r="G8" s="759"/>
      <c r="H8" s="771"/>
      <c r="I8" s="771"/>
      <c r="J8" s="771"/>
      <c r="K8" s="759"/>
      <c r="L8" s="759"/>
      <c r="M8" s="759"/>
    </row>
    <row r="9" spans="1:13" x14ac:dyDescent="0.2">
      <c r="A9" s="754"/>
      <c r="B9" s="759"/>
      <c r="C9" s="760"/>
      <c r="D9" s="760"/>
      <c r="E9" s="760"/>
      <c r="F9" s="761"/>
      <c r="G9" s="759"/>
      <c r="H9" s="771"/>
      <c r="I9" s="771"/>
      <c r="J9" s="771"/>
      <c r="K9" s="759"/>
      <c r="L9" s="759"/>
      <c r="M9" s="759"/>
    </row>
    <row r="10" spans="1:13" x14ac:dyDescent="0.2">
      <c r="A10" s="754"/>
      <c r="B10" s="759"/>
      <c r="C10" s="760"/>
      <c r="D10" s="760"/>
      <c r="E10" s="760"/>
      <c r="F10" s="761"/>
      <c r="G10" s="759"/>
      <c r="H10" s="771"/>
      <c r="I10" s="771"/>
      <c r="J10" s="771"/>
      <c r="K10" s="759"/>
      <c r="L10" s="759"/>
      <c r="M10" s="759"/>
    </row>
    <row r="11" spans="1:13" x14ac:dyDescent="0.2">
      <c r="A11" s="754"/>
      <c r="B11" s="759"/>
      <c r="C11" s="760"/>
      <c r="D11" s="760"/>
      <c r="E11" s="760"/>
      <c r="F11" s="761"/>
      <c r="G11" s="759"/>
      <c r="H11" s="771"/>
      <c r="I11" s="771"/>
      <c r="J11" s="771"/>
      <c r="K11" s="759"/>
      <c r="L11" s="759"/>
      <c r="M11" s="759"/>
    </row>
    <row r="12" spans="1:13" x14ac:dyDescent="0.2">
      <c r="A12" s="754"/>
      <c r="B12" s="759"/>
      <c r="C12" s="760"/>
      <c r="D12" s="760"/>
      <c r="E12" s="760"/>
      <c r="F12" s="761"/>
      <c r="G12" s="762"/>
      <c r="H12" s="772"/>
      <c r="I12" s="772"/>
      <c r="J12" s="772"/>
      <c r="K12" s="762"/>
      <c r="L12" s="762"/>
      <c r="M12" s="762"/>
    </row>
    <row r="13" spans="1:13" x14ac:dyDescent="0.2">
      <c r="A13" s="755"/>
      <c r="B13" s="762"/>
      <c r="C13" s="755"/>
      <c r="D13" s="755"/>
      <c r="E13" s="755"/>
      <c r="F13" s="763"/>
      <c r="G13" s="573" t="s">
        <v>522</v>
      </c>
      <c r="H13" s="573" t="s">
        <v>154</v>
      </c>
      <c r="I13" s="773" t="s">
        <v>522</v>
      </c>
      <c r="J13" s="774"/>
      <c r="K13" s="774"/>
      <c r="L13" s="774"/>
      <c r="M13" s="774"/>
    </row>
    <row r="14" spans="1:13" ht="7.5" customHeight="1" x14ac:dyDescent="0.2">
      <c r="A14" s="574"/>
      <c r="B14" s="575"/>
      <c r="G14" s="578"/>
      <c r="H14" s="578"/>
      <c r="I14" s="578"/>
      <c r="J14" s="578"/>
      <c r="K14" s="578"/>
      <c r="L14" s="578"/>
      <c r="M14" s="579"/>
    </row>
    <row r="15" spans="1:13" x14ac:dyDescent="0.2">
      <c r="A15" s="580"/>
      <c r="B15" s="575"/>
      <c r="C15" s="577" t="s">
        <v>521</v>
      </c>
      <c r="G15" s="581"/>
      <c r="H15" s="582"/>
      <c r="I15" s="581"/>
      <c r="J15" s="581"/>
      <c r="K15" s="581"/>
      <c r="L15" s="581"/>
      <c r="M15" s="583"/>
    </row>
    <row r="16" spans="1:13" x14ac:dyDescent="0.2">
      <c r="A16" s="580" t="s">
        <v>520</v>
      </c>
      <c r="B16" s="575"/>
      <c r="C16" s="577" t="s">
        <v>604</v>
      </c>
      <c r="G16" s="581">
        <v>23972528</v>
      </c>
      <c r="H16" s="582">
        <v>3.8</v>
      </c>
      <c r="I16" s="581">
        <v>9517742</v>
      </c>
      <c r="J16" s="581">
        <v>14453773</v>
      </c>
      <c r="K16" s="581">
        <v>1013</v>
      </c>
      <c r="L16" s="584">
        <v>0</v>
      </c>
      <c r="M16" s="585">
        <v>0</v>
      </c>
    </row>
    <row r="17" spans="1:13" x14ac:dyDescent="0.2">
      <c r="A17" s="580"/>
      <c r="B17" s="575"/>
      <c r="C17" s="577" t="s">
        <v>519</v>
      </c>
      <c r="G17" s="586"/>
      <c r="H17" s="582"/>
      <c r="I17" s="586"/>
      <c r="J17" s="586"/>
      <c r="K17" s="586"/>
      <c r="L17" s="586"/>
      <c r="M17" s="587"/>
    </row>
    <row r="18" spans="1:13" x14ac:dyDescent="0.2">
      <c r="A18" s="580"/>
      <c r="B18" s="575"/>
      <c r="D18" s="577" t="s">
        <v>518</v>
      </c>
      <c r="G18" s="586"/>
      <c r="H18" s="582"/>
      <c r="I18" s="586"/>
      <c r="J18" s="586"/>
      <c r="K18" s="586"/>
      <c r="L18" s="586"/>
      <c r="M18" s="587"/>
    </row>
    <row r="19" spans="1:13" x14ac:dyDescent="0.2">
      <c r="A19" s="588" t="s">
        <v>517</v>
      </c>
      <c r="B19" s="575"/>
      <c r="D19" s="577" t="s">
        <v>516</v>
      </c>
      <c r="G19" s="584">
        <v>236</v>
      </c>
      <c r="H19" s="628">
        <v>-18.399999999999999</v>
      </c>
      <c r="I19" s="584">
        <v>0</v>
      </c>
      <c r="J19" s="584">
        <v>236</v>
      </c>
      <c r="K19" s="584">
        <v>0</v>
      </c>
      <c r="L19" s="584">
        <v>0</v>
      </c>
      <c r="M19" s="585">
        <v>0</v>
      </c>
    </row>
    <row r="20" spans="1:13" x14ac:dyDescent="0.2">
      <c r="A20" s="580" t="s">
        <v>515</v>
      </c>
      <c r="B20" s="575"/>
      <c r="D20" s="577" t="s">
        <v>470</v>
      </c>
      <c r="G20" s="108">
        <v>6658599</v>
      </c>
      <c r="H20" s="582">
        <v>2.2999999999999998</v>
      </c>
      <c r="I20" s="108">
        <v>1749370</v>
      </c>
      <c r="J20" s="108">
        <v>2745689</v>
      </c>
      <c r="K20" s="108">
        <v>2163540</v>
      </c>
      <c r="L20" s="584">
        <v>0</v>
      </c>
      <c r="M20" s="109">
        <v>38215</v>
      </c>
    </row>
    <row r="21" spans="1:13" x14ac:dyDescent="0.2">
      <c r="A21" s="588" t="s">
        <v>514</v>
      </c>
      <c r="B21" s="575"/>
      <c r="D21" s="577" t="s">
        <v>513</v>
      </c>
      <c r="G21" s="586"/>
      <c r="H21" s="582"/>
      <c r="I21" s="586"/>
      <c r="J21" s="586"/>
      <c r="K21" s="586"/>
      <c r="L21" s="586"/>
      <c r="M21" s="587"/>
    </row>
    <row r="22" spans="1:13" x14ac:dyDescent="0.2">
      <c r="A22" s="580"/>
      <c r="B22" s="575"/>
      <c r="E22" s="577" t="s">
        <v>512</v>
      </c>
      <c r="G22" s="584">
        <v>0</v>
      </c>
      <c r="H22" s="584">
        <v>0</v>
      </c>
      <c r="I22" s="584">
        <v>0</v>
      </c>
      <c r="J22" s="584">
        <v>0</v>
      </c>
      <c r="K22" s="584">
        <v>0</v>
      </c>
      <c r="L22" s="584">
        <v>0</v>
      </c>
      <c r="M22" s="585">
        <v>0</v>
      </c>
    </row>
    <row r="23" spans="1:13" x14ac:dyDescent="0.2">
      <c r="A23" s="588" t="s">
        <v>511</v>
      </c>
      <c r="B23" s="575"/>
      <c r="C23" s="577" t="s">
        <v>510</v>
      </c>
      <c r="G23" s="108">
        <v>10425795</v>
      </c>
      <c r="H23" s="582">
        <v>6.4</v>
      </c>
      <c r="I23" s="584">
        <v>0</v>
      </c>
      <c r="J23" s="584">
        <v>0</v>
      </c>
      <c r="K23" s="108">
        <v>6105975</v>
      </c>
      <c r="L23" s="108">
        <v>4319820</v>
      </c>
      <c r="M23" s="109">
        <v>369880</v>
      </c>
    </row>
    <row r="24" spans="1:13" x14ac:dyDescent="0.2">
      <c r="A24" s="588" t="s">
        <v>509</v>
      </c>
      <c r="B24" s="575"/>
      <c r="C24" s="577" t="s">
        <v>508</v>
      </c>
      <c r="G24" s="586"/>
      <c r="H24" s="582"/>
      <c r="I24" s="586"/>
      <c r="J24" s="586"/>
      <c r="K24" s="586"/>
      <c r="L24" s="586"/>
      <c r="M24" s="587"/>
    </row>
    <row r="25" spans="1:13" x14ac:dyDescent="0.2">
      <c r="A25" s="580"/>
      <c r="B25" s="575"/>
      <c r="D25" s="577" t="s">
        <v>507</v>
      </c>
      <c r="G25" s="586"/>
      <c r="H25" s="582"/>
      <c r="I25" s="586"/>
      <c r="J25" s="586"/>
      <c r="K25" s="586"/>
      <c r="L25" s="586"/>
      <c r="M25" s="587"/>
    </row>
    <row r="26" spans="1:13" x14ac:dyDescent="0.2">
      <c r="A26" s="580"/>
      <c r="B26" s="575"/>
      <c r="D26" s="577" t="s">
        <v>506</v>
      </c>
      <c r="G26" s="108">
        <v>691</v>
      </c>
      <c r="H26" s="582">
        <v>-64.3</v>
      </c>
      <c r="I26" s="108">
        <v>691</v>
      </c>
      <c r="J26" s="584">
        <v>0</v>
      </c>
      <c r="K26" s="108">
        <v>0</v>
      </c>
      <c r="L26" s="584">
        <v>0</v>
      </c>
      <c r="M26" s="585">
        <v>0</v>
      </c>
    </row>
    <row r="27" spans="1:13" x14ac:dyDescent="0.2">
      <c r="A27" s="580" t="s">
        <v>505</v>
      </c>
      <c r="B27" s="575"/>
      <c r="C27" s="577" t="s">
        <v>504</v>
      </c>
      <c r="G27" s="586"/>
      <c r="H27" s="582"/>
      <c r="I27" s="586"/>
      <c r="J27" s="586"/>
      <c r="K27" s="586"/>
      <c r="L27" s="586"/>
      <c r="M27" s="587"/>
    </row>
    <row r="28" spans="1:13" x14ac:dyDescent="0.2">
      <c r="A28" s="580"/>
      <c r="B28" s="575"/>
      <c r="D28" s="577" t="s">
        <v>503</v>
      </c>
      <c r="G28" s="108">
        <v>3397691</v>
      </c>
      <c r="H28" s="582">
        <v>9.3000000000000007</v>
      </c>
      <c r="I28" s="108">
        <v>815974</v>
      </c>
      <c r="J28" s="108">
        <v>2153876</v>
      </c>
      <c r="K28" s="108">
        <v>415144</v>
      </c>
      <c r="L28" s="108">
        <v>12698</v>
      </c>
      <c r="M28" s="109">
        <v>29969</v>
      </c>
    </row>
    <row r="29" spans="1:13" x14ac:dyDescent="0.2">
      <c r="A29" s="580" t="s">
        <v>502</v>
      </c>
      <c r="B29" s="575"/>
      <c r="C29" s="577" t="s">
        <v>501</v>
      </c>
      <c r="G29" s="586"/>
      <c r="H29" s="582"/>
      <c r="I29" s="586"/>
      <c r="J29" s="586"/>
      <c r="K29" s="586"/>
      <c r="L29" s="586"/>
      <c r="M29" s="587"/>
    </row>
    <row r="30" spans="1:13" x14ac:dyDescent="0.2">
      <c r="A30" s="580" t="s">
        <v>500</v>
      </c>
      <c r="B30" s="575"/>
      <c r="D30" s="577" t="s">
        <v>499</v>
      </c>
      <c r="G30" s="586"/>
      <c r="H30" s="582"/>
      <c r="I30" s="586"/>
      <c r="J30" s="586"/>
      <c r="K30" s="586"/>
      <c r="L30" s="586"/>
      <c r="M30" s="587"/>
    </row>
    <row r="31" spans="1:13" x14ac:dyDescent="0.2">
      <c r="A31" s="580"/>
      <c r="B31" s="575"/>
      <c r="D31" s="577" t="s">
        <v>498</v>
      </c>
      <c r="G31" s="586"/>
      <c r="H31" s="582"/>
      <c r="I31" s="586"/>
      <c r="J31" s="586"/>
      <c r="K31" s="586"/>
      <c r="L31" s="586"/>
      <c r="M31" s="587"/>
    </row>
    <row r="32" spans="1:13" x14ac:dyDescent="0.2">
      <c r="A32" s="580"/>
      <c r="B32" s="575"/>
      <c r="D32" s="577" t="s">
        <v>497</v>
      </c>
      <c r="G32" s="108">
        <v>3058350</v>
      </c>
      <c r="H32" s="582">
        <v>3.6</v>
      </c>
      <c r="I32" s="108">
        <v>1055268</v>
      </c>
      <c r="J32" s="108">
        <v>1223477</v>
      </c>
      <c r="K32" s="108">
        <v>305106</v>
      </c>
      <c r="L32" s="108">
        <v>474499</v>
      </c>
      <c r="M32" s="109">
        <v>5516</v>
      </c>
    </row>
    <row r="33" spans="1:13" x14ac:dyDescent="0.2">
      <c r="A33" s="580"/>
      <c r="B33" s="575"/>
      <c r="C33" s="577" t="s">
        <v>496</v>
      </c>
      <c r="G33" s="586"/>
      <c r="H33" s="582"/>
      <c r="I33" s="586"/>
      <c r="J33" s="586"/>
      <c r="K33" s="586"/>
      <c r="L33" s="586"/>
      <c r="M33" s="587"/>
    </row>
    <row r="34" spans="1:13" x14ac:dyDescent="0.2">
      <c r="A34" s="580"/>
      <c r="B34" s="575"/>
      <c r="D34" s="577" t="s">
        <v>495</v>
      </c>
      <c r="G34" s="586"/>
      <c r="H34" s="582"/>
      <c r="I34" s="586"/>
      <c r="J34" s="586"/>
      <c r="K34" s="586"/>
      <c r="L34" s="586"/>
      <c r="M34" s="587"/>
    </row>
    <row r="35" spans="1:13" x14ac:dyDescent="0.2">
      <c r="A35" s="580"/>
      <c r="B35" s="575"/>
      <c r="D35" s="577" t="s">
        <v>494</v>
      </c>
      <c r="G35" s="586"/>
      <c r="H35" s="582"/>
      <c r="I35" s="586"/>
      <c r="J35" s="586"/>
      <c r="K35" s="586"/>
      <c r="L35" s="586"/>
      <c r="M35" s="587"/>
    </row>
    <row r="36" spans="1:13" x14ac:dyDescent="0.2">
      <c r="A36" s="580" t="s">
        <v>493</v>
      </c>
      <c r="B36" s="575"/>
      <c r="D36" s="577" t="s">
        <v>605</v>
      </c>
      <c r="G36" s="108">
        <v>561810</v>
      </c>
      <c r="H36" s="582">
        <v>8.6999999999999993</v>
      </c>
      <c r="I36" s="108">
        <v>287910</v>
      </c>
      <c r="J36" s="112">
        <v>49</v>
      </c>
      <c r="K36" s="108">
        <v>27464</v>
      </c>
      <c r="L36" s="108">
        <v>246387</v>
      </c>
      <c r="M36" s="585">
        <v>0</v>
      </c>
    </row>
    <row r="37" spans="1:13" x14ac:dyDescent="0.2">
      <c r="A37" s="580" t="s">
        <v>492</v>
      </c>
      <c r="B37" s="575"/>
      <c r="D37" s="577" t="s">
        <v>606</v>
      </c>
      <c r="G37" s="108">
        <v>6545638</v>
      </c>
      <c r="H37" s="582">
        <v>7.4</v>
      </c>
      <c r="I37" s="108">
        <v>2294311</v>
      </c>
      <c r="J37" s="108">
        <v>2260884</v>
      </c>
      <c r="K37" s="108">
        <v>1113771</v>
      </c>
      <c r="L37" s="108">
        <v>876673</v>
      </c>
      <c r="M37" s="109">
        <v>8074</v>
      </c>
    </row>
    <row r="38" spans="1:13" x14ac:dyDescent="0.2">
      <c r="A38" s="580" t="s">
        <v>491</v>
      </c>
      <c r="B38" s="575"/>
      <c r="D38" s="577" t="s">
        <v>469</v>
      </c>
      <c r="G38" s="108">
        <v>841425</v>
      </c>
      <c r="H38" s="582">
        <v>1.6</v>
      </c>
      <c r="I38" s="108">
        <v>282159</v>
      </c>
      <c r="J38" s="108">
        <v>220974</v>
      </c>
      <c r="K38" s="108">
        <v>299640</v>
      </c>
      <c r="L38" s="108">
        <v>38651</v>
      </c>
      <c r="M38" s="109">
        <v>41627</v>
      </c>
    </row>
    <row r="39" spans="1:13" x14ac:dyDescent="0.2">
      <c r="A39" s="580" t="s">
        <v>490</v>
      </c>
      <c r="B39" s="575"/>
      <c r="G39" s="586"/>
      <c r="H39" s="582"/>
      <c r="I39" s="586"/>
      <c r="J39" s="586"/>
      <c r="K39" s="586"/>
      <c r="L39" s="586"/>
      <c r="M39" s="587"/>
    </row>
    <row r="40" spans="1:13" x14ac:dyDescent="0.2">
      <c r="A40" s="580" t="s">
        <v>489</v>
      </c>
      <c r="B40" s="575"/>
      <c r="D40" s="577" t="s">
        <v>468</v>
      </c>
      <c r="G40" s="108">
        <v>110795</v>
      </c>
      <c r="H40" s="582">
        <v>4</v>
      </c>
      <c r="I40" s="108">
        <v>39836</v>
      </c>
      <c r="J40" s="108">
        <v>47608</v>
      </c>
      <c r="K40" s="108">
        <v>22171</v>
      </c>
      <c r="L40" s="108">
        <v>1180</v>
      </c>
      <c r="M40" s="109">
        <v>9837</v>
      </c>
    </row>
    <row r="41" spans="1:13" x14ac:dyDescent="0.2">
      <c r="A41" s="580" t="s">
        <v>488</v>
      </c>
      <c r="B41" s="575"/>
      <c r="G41" s="586"/>
      <c r="H41" s="582"/>
      <c r="I41" s="586"/>
      <c r="J41" s="586"/>
      <c r="K41" s="586"/>
      <c r="L41" s="586"/>
      <c r="M41" s="587"/>
    </row>
    <row r="42" spans="1:13" x14ac:dyDescent="0.2">
      <c r="A42" s="580" t="s">
        <v>487</v>
      </c>
      <c r="B42" s="575"/>
      <c r="D42" s="577" t="s">
        <v>466</v>
      </c>
      <c r="G42" s="108">
        <v>971245</v>
      </c>
      <c r="H42" s="582">
        <v>3.9</v>
      </c>
      <c r="I42" s="108">
        <v>508239</v>
      </c>
      <c r="J42" s="108">
        <v>161840</v>
      </c>
      <c r="K42" s="108">
        <v>266013</v>
      </c>
      <c r="L42" s="108">
        <v>35152</v>
      </c>
      <c r="M42" s="109">
        <v>2252</v>
      </c>
    </row>
    <row r="43" spans="1:13" x14ac:dyDescent="0.2">
      <c r="A43" s="580">
        <v>169.209</v>
      </c>
      <c r="B43" s="575"/>
      <c r="D43" s="577" t="s">
        <v>486</v>
      </c>
      <c r="G43" s="586"/>
      <c r="H43" s="582"/>
      <c r="I43" s="586"/>
      <c r="J43" s="586"/>
      <c r="K43" s="586"/>
      <c r="L43" s="586"/>
      <c r="M43" s="587"/>
    </row>
    <row r="44" spans="1:13" x14ac:dyDescent="0.2">
      <c r="A44" s="580"/>
      <c r="B44" s="575"/>
      <c r="E44" s="577" t="s">
        <v>485</v>
      </c>
      <c r="G44" s="108">
        <v>1015553</v>
      </c>
      <c r="H44" s="582">
        <v>3.3</v>
      </c>
      <c r="I44" s="108">
        <v>272858</v>
      </c>
      <c r="J44" s="108">
        <v>684786</v>
      </c>
      <c r="K44" s="108">
        <v>49678</v>
      </c>
      <c r="L44" s="108">
        <v>8232</v>
      </c>
      <c r="M44" s="109">
        <v>1207</v>
      </c>
    </row>
    <row r="45" spans="1:13" x14ac:dyDescent="0.2">
      <c r="A45" s="580"/>
      <c r="B45" s="575"/>
      <c r="C45" s="622" t="s">
        <v>671</v>
      </c>
      <c r="G45" s="586"/>
      <c r="H45" s="582"/>
      <c r="I45" s="586"/>
      <c r="J45" s="586"/>
      <c r="K45" s="586"/>
      <c r="L45" s="586"/>
      <c r="M45" s="587"/>
    </row>
    <row r="46" spans="1:13" x14ac:dyDescent="0.2">
      <c r="A46" s="580">
        <v>191</v>
      </c>
      <c r="B46" s="575"/>
      <c r="D46" s="577" t="s">
        <v>668</v>
      </c>
      <c r="G46" s="108">
        <v>626289</v>
      </c>
      <c r="H46" s="582">
        <v>-13.3</v>
      </c>
      <c r="I46" s="108">
        <v>294788</v>
      </c>
      <c r="J46" s="584">
        <v>0</v>
      </c>
      <c r="K46" s="108">
        <v>331501</v>
      </c>
      <c r="L46" s="584">
        <v>0</v>
      </c>
      <c r="M46" s="585">
        <v>0</v>
      </c>
    </row>
    <row r="47" spans="1:13" x14ac:dyDescent="0.2">
      <c r="A47" s="580">
        <v>192</v>
      </c>
      <c r="B47" s="575"/>
      <c r="D47" s="577" t="s">
        <v>669</v>
      </c>
      <c r="G47" s="108">
        <v>145228</v>
      </c>
      <c r="H47" s="582">
        <v>18.899999999999999</v>
      </c>
      <c r="I47" s="108">
        <v>71270</v>
      </c>
      <c r="J47" s="584">
        <v>0</v>
      </c>
      <c r="K47" s="108">
        <v>73958</v>
      </c>
      <c r="L47" s="584">
        <v>0</v>
      </c>
      <c r="M47" s="585">
        <v>0</v>
      </c>
    </row>
    <row r="48" spans="1:13" x14ac:dyDescent="0.2">
      <c r="A48" s="580">
        <v>193</v>
      </c>
      <c r="B48" s="575"/>
      <c r="D48" s="577" t="s">
        <v>670</v>
      </c>
      <c r="G48" s="108">
        <v>14735</v>
      </c>
      <c r="H48" s="582">
        <v>-3.9</v>
      </c>
      <c r="I48" s="108">
        <v>9547</v>
      </c>
      <c r="J48" s="584">
        <v>0</v>
      </c>
      <c r="K48" s="108">
        <v>5189</v>
      </c>
      <c r="L48" s="584">
        <v>0</v>
      </c>
      <c r="M48" s="585">
        <v>0</v>
      </c>
    </row>
    <row r="49" spans="1:15" x14ac:dyDescent="0.2">
      <c r="A49" s="580" t="s">
        <v>672</v>
      </c>
      <c r="B49" s="575"/>
      <c r="C49" s="577" t="s">
        <v>484</v>
      </c>
      <c r="G49" s="108">
        <v>732931</v>
      </c>
      <c r="H49" s="582">
        <v>-1.4</v>
      </c>
      <c r="I49" s="108">
        <v>60410</v>
      </c>
      <c r="J49" s="108">
        <v>626881</v>
      </c>
      <c r="K49" s="108">
        <v>40441</v>
      </c>
      <c r="L49" s="108">
        <v>5199</v>
      </c>
      <c r="M49" s="109">
        <v>1633</v>
      </c>
    </row>
    <row r="50" spans="1:15" x14ac:dyDescent="0.2">
      <c r="A50" s="580">
        <v>28</v>
      </c>
      <c r="B50" s="575"/>
      <c r="C50" s="577" t="s">
        <v>483</v>
      </c>
      <c r="G50" s="108">
        <v>214686</v>
      </c>
      <c r="H50" s="582">
        <v>73.2</v>
      </c>
      <c r="I50" s="108">
        <v>27553</v>
      </c>
      <c r="J50" s="108">
        <v>116624</v>
      </c>
      <c r="K50" s="108">
        <v>20707</v>
      </c>
      <c r="L50" s="108">
        <v>49802</v>
      </c>
      <c r="M50" s="109">
        <v>2321</v>
      </c>
    </row>
    <row r="51" spans="1:15" x14ac:dyDescent="0.2">
      <c r="A51" s="580">
        <v>295</v>
      </c>
      <c r="B51" s="575"/>
      <c r="C51" s="577" t="s">
        <v>482</v>
      </c>
      <c r="G51" s="108">
        <v>69479</v>
      </c>
      <c r="H51" s="582">
        <v>-13.8</v>
      </c>
      <c r="I51" s="584">
        <v>8400</v>
      </c>
      <c r="J51" s="108">
        <v>22476</v>
      </c>
      <c r="K51" s="108">
        <v>29381</v>
      </c>
      <c r="L51" s="108">
        <v>9223</v>
      </c>
      <c r="M51" s="109">
        <v>506</v>
      </c>
      <c r="O51" s="589"/>
    </row>
    <row r="52" spans="1:15" x14ac:dyDescent="0.2">
      <c r="A52" s="580"/>
      <c r="B52" s="575"/>
      <c r="C52" s="577" t="s">
        <v>481</v>
      </c>
      <c r="G52" s="108">
        <v>59363705</v>
      </c>
      <c r="H52" s="582">
        <v>4.5999999999999996</v>
      </c>
      <c r="I52" s="108">
        <v>17296325</v>
      </c>
      <c r="J52" s="108">
        <v>24719173</v>
      </c>
      <c r="K52" s="108">
        <v>11270692</v>
      </c>
      <c r="L52" s="108">
        <v>6077516</v>
      </c>
      <c r="M52" s="109">
        <v>511036</v>
      </c>
    </row>
    <row r="53" spans="1:15" x14ac:dyDescent="0.2">
      <c r="A53" s="580"/>
      <c r="B53" s="575"/>
      <c r="C53" s="577"/>
      <c r="G53" s="586"/>
      <c r="H53" s="582"/>
      <c r="I53" s="586"/>
      <c r="J53" s="586"/>
      <c r="K53" s="586"/>
      <c r="L53" s="586"/>
      <c r="M53" s="587"/>
    </row>
    <row r="54" spans="1:15" x14ac:dyDescent="0.2">
      <c r="A54" s="580"/>
      <c r="B54" s="575"/>
      <c r="C54" s="577" t="s">
        <v>480</v>
      </c>
      <c r="G54" s="586"/>
      <c r="H54" s="582"/>
      <c r="I54" s="586"/>
      <c r="J54" s="586"/>
      <c r="K54" s="586"/>
      <c r="L54" s="586"/>
      <c r="M54" s="587"/>
    </row>
    <row r="55" spans="1:15" x14ac:dyDescent="0.2">
      <c r="A55" s="580">
        <v>30</v>
      </c>
      <c r="B55" s="575"/>
      <c r="C55" s="577" t="s">
        <v>479</v>
      </c>
      <c r="G55" s="108">
        <v>4591118</v>
      </c>
      <c r="H55" s="582">
        <v>-5.0999999999999996</v>
      </c>
      <c r="I55" s="108">
        <v>289390</v>
      </c>
      <c r="J55" s="108">
        <v>3517622</v>
      </c>
      <c r="K55" s="108">
        <v>744946</v>
      </c>
      <c r="L55" s="108">
        <v>39160</v>
      </c>
      <c r="M55" s="109">
        <v>24969</v>
      </c>
    </row>
    <row r="56" spans="1:15" x14ac:dyDescent="0.2">
      <c r="A56" s="580">
        <v>31</v>
      </c>
      <c r="B56" s="575"/>
      <c r="C56" s="577" t="s">
        <v>346</v>
      </c>
      <c r="G56" s="108">
        <v>3387711</v>
      </c>
      <c r="H56" s="582">
        <v>-1.6</v>
      </c>
      <c r="I56" s="108">
        <v>319867</v>
      </c>
      <c r="J56" s="108">
        <v>2879063</v>
      </c>
      <c r="K56" s="108">
        <v>136062</v>
      </c>
      <c r="L56" s="108">
        <v>52718</v>
      </c>
      <c r="M56" s="109">
        <v>26913</v>
      </c>
    </row>
    <row r="57" spans="1:15" x14ac:dyDescent="0.2">
      <c r="A57" s="580" t="s">
        <v>478</v>
      </c>
      <c r="B57" s="575"/>
      <c r="C57" s="577" t="s">
        <v>477</v>
      </c>
      <c r="G57" s="108">
        <v>134680</v>
      </c>
      <c r="H57" s="582">
        <v>-29</v>
      </c>
      <c r="I57" s="108">
        <v>55399</v>
      </c>
      <c r="J57" s="108">
        <v>60398</v>
      </c>
      <c r="K57" s="108">
        <v>18462</v>
      </c>
      <c r="L57" s="108">
        <v>421</v>
      </c>
      <c r="M57" s="109">
        <v>4</v>
      </c>
    </row>
    <row r="58" spans="1:15" x14ac:dyDescent="0.2">
      <c r="A58" s="580" t="s">
        <v>1073</v>
      </c>
      <c r="B58" s="575"/>
      <c r="C58" s="577" t="s">
        <v>476</v>
      </c>
      <c r="G58" s="586"/>
      <c r="H58" s="582"/>
      <c r="I58" s="586"/>
      <c r="J58" s="586"/>
      <c r="K58" s="586"/>
      <c r="L58" s="586"/>
      <c r="M58" s="587"/>
    </row>
    <row r="59" spans="1:15" x14ac:dyDescent="0.2">
      <c r="A59" s="580"/>
      <c r="B59" s="575"/>
      <c r="D59" s="577" t="s">
        <v>475</v>
      </c>
      <c r="G59" s="108">
        <v>1079007</v>
      </c>
      <c r="H59" s="582">
        <v>-21.1</v>
      </c>
      <c r="I59" s="108">
        <v>171414</v>
      </c>
      <c r="J59" s="108">
        <v>887413</v>
      </c>
      <c r="K59" s="108">
        <v>18877</v>
      </c>
      <c r="L59" s="108">
        <v>1304</v>
      </c>
      <c r="M59" s="109">
        <v>98</v>
      </c>
    </row>
    <row r="60" spans="1:15" x14ac:dyDescent="0.2">
      <c r="A60" s="580">
        <v>35</v>
      </c>
      <c r="B60" s="575"/>
      <c r="C60" s="577" t="s">
        <v>474</v>
      </c>
      <c r="G60" s="108">
        <v>550443</v>
      </c>
      <c r="H60" s="582">
        <v>-17.5</v>
      </c>
      <c r="I60" s="108">
        <v>47291</v>
      </c>
      <c r="J60" s="108">
        <v>502852</v>
      </c>
      <c r="K60" s="108">
        <v>300</v>
      </c>
      <c r="L60" s="108">
        <v>0</v>
      </c>
      <c r="M60" s="109">
        <v>2054</v>
      </c>
    </row>
    <row r="61" spans="1:15" x14ac:dyDescent="0.2">
      <c r="A61" s="580"/>
      <c r="B61" s="575"/>
      <c r="C61" s="577" t="s">
        <v>473</v>
      </c>
      <c r="G61" s="586"/>
      <c r="H61" s="582"/>
      <c r="I61" s="586"/>
      <c r="J61" s="586"/>
      <c r="K61" s="586"/>
      <c r="L61" s="586"/>
      <c r="M61" s="587"/>
    </row>
    <row r="62" spans="1:15" x14ac:dyDescent="0.2">
      <c r="A62" s="580"/>
      <c r="B62" s="575"/>
      <c r="D62" s="577" t="s">
        <v>472</v>
      </c>
      <c r="G62" s="586"/>
      <c r="H62" s="582"/>
      <c r="I62" s="586"/>
      <c r="J62" s="586"/>
      <c r="K62" s="586"/>
      <c r="L62" s="586"/>
      <c r="M62" s="587"/>
    </row>
    <row r="63" spans="1:15" x14ac:dyDescent="0.2">
      <c r="A63" s="580">
        <v>360</v>
      </c>
      <c r="B63" s="575"/>
      <c r="D63" s="577" t="s">
        <v>471</v>
      </c>
      <c r="G63" s="108">
        <v>33</v>
      </c>
      <c r="H63" s="636">
        <v>53.4</v>
      </c>
      <c r="I63" s="108">
        <v>0</v>
      </c>
      <c r="J63" s="584">
        <v>33</v>
      </c>
      <c r="K63" s="584">
        <v>0</v>
      </c>
      <c r="L63" s="584">
        <v>0</v>
      </c>
      <c r="M63" s="585">
        <v>0</v>
      </c>
    </row>
    <row r="64" spans="1:15" x14ac:dyDescent="0.2">
      <c r="A64" s="580">
        <v>361</v>
      </c>
      <c r="B64" s="575"/>
      <c r="D64" s="577" t="s">
        <v>470</v>
      </c>
      <c r="G64" s="108">
        <v>3184526</v>
      </c>
      <c r="H64" s="582">
        <v>25.7</v>
      </c>
      <c r="I64" s="108">
        <v>587493</v>
      </c>
      <c r="J64" s="108">
        <v>2118144</v>
      </c>
      <c r="K64" s="108">
        <v>476058</v>
      </c>
      <c r="L64" s="108">
        <v>2831</v>
      </c>
      <c r="M64" s="109">
        <v>8307</v>
      </c>
    </row>
    <row r="65" spans="1:13" x14ac:dyDescent="0.2">
      <c r="A65" s="580">
        <v>362</v>
      </c>
      <c r="B65" s="575"/>
      <c r="D65" s="577" t="s">
        <v>469</v>
      </c>
      <c r="G65" s="108">
        <v>73320</v>
      </c>
      <c r="H65" s="582">
        <v>-14.8</v>
      </c>
      <c r="I65" s="108">
        <v>1937</v>
      </c>
      <c r="J65" s="108">
        <v>48961</v>
      </c>
      <c r="K65" s="108">
        <v>22017</v>
      </c>
      <c r="L65" s="108">
        <v>405</v>
      </c>
      <c r="M65" s="109">
        <v>9930</v>
      </c>
    </row>
    <row r="66" spans="1:13" x14ac:dyDescent="0.2">
      <c r="A66" s="580">
        <v>363.36399999999998</v>
      </c>
      <c r="B66" s="575"/>
      <c r="D66" s="577" t="s">
        <v>468</v>
      </c>
      <c r="G66" s="108">
        <v>20229</v>
      </c>
      <c r="H66" s="582">
        <v>52.1</v>
      </c>
      <c r="I66" s="108">
        <v>466</v>
      </c>
      <c r="J66" s="108">
        <v>18507</v>
      </c>
      <c r="K66" s="108">
        <v>1256</v>
      </c>
      <c r="L66" s="584">
        <v>0</v>
      </c>
      <c r="M66" s="109">
        <v>75</v>
      </c>
    </row>
    <row r="67" spans="1:13" x14ac:dyDescent="0.2">
      <c r="A67" s="580" t="s">
        <v>467</v>
      </c>
      <c r="B67" s="575"/>
      <c r="D67" s="577" t="s">
        <v>466</v>
      </c>
      <c r="G67" s="108">
        <v>120536</v>
      </c>
      <c r="H67" s="582">
        <v>29.1</v>
      </c>
      <c r="I67" s="108">
        <v>24518</v>
      </c>
      <c r="J67" s="108">
        <v>86158</v>
      </c>
      <c r="K67" s="108">
        <v>8662</v>
      </c>
      <c r="L67" s="108">
        <v>1198</v>
      </c>
      <c r="M67" s="109">
        <v>27</v>
      </c>
    </row>
    <row r="68" spans="1:13" x14ac:dyDescent="0.2">
      <c r="A68" s="580" t="s">
        <v>465</v>
      </c>
      <c r="B68" s="575"/>
      <c r="C68" s="577" t="s">
        <v>464</v>
      </c>
      <c r="G68" s="586"/>
      <c r="H68" s="582"/>
      <c r="I68" s="586"/>
      <c r="J68" s="586"/>
      <c r="K68" s="586"/>
      <c r="L68" s="586"/>
      <c r="M68" s="587"/>
    </row>
    <row r="69" spans="1:13" x14ac:dyDescent="0.2">
      <c r="A69" s="580"/>
      <c r="B69" s="575"/>
      <c r="D69" s="577" t="s">
        <v>463</v>
      </c>
      <c r="G69" s="108">
        <v>3240291</v>
      </c>
      <c r="H69" s="582">
        <v>93.8</v>
      </c>
      <c r="I69" s="108">
        <v>1524874</v>
      </c>
      <c r="J69" s="108">
        <v>1435598</v>
      </c>
      <c r="K69" s="108">
        <v>274568</v>
      </c>
      <c r="L69" s="108">
        <v>5250</v>
      </c>
      <c r="M69" s="109">
        <v>10447</v>
      </c>
    </row>
    <row r="70" spans="1:13" x14ac:dyDescent="0.2">
      <c r="A70" s="580">
        <v>392</v>
      </c>
      <c r="B70" s="575"/>
      <c r="C70" s="577" t="s">
        <v>462</v>
      </c>
      <c r="G70" s="108">
        <v>40676</v>
      </c>
      <c r="H70" s="582">
        <v>66.2</v>
      </c>
      <c r="I70" s="108">
        <v>0</v>
      </c>
      <c r="J70" s="108">
        <v>40676</v>
      </c>
      <c r="K70" s="584">
        <v>0</v>
      </c>
      <c r="L70" s="584">
        <v>0</v>
      </c>
      <c r="M70" s="109">
        <v>764</v>
      </c>
    </row>
    <row r="71" spans="1:13" x14ac:dyDescent="0.2">
      <c r="A71" s="580">
        <v>395</v>
      </c>
      <c r="B71" s="575"/>
      <c r="C71" s="577" t="s">
        <v>461</v>
      </c>
      <c r="G71" s="108">
        <v>3316959</v>
      </c>
      <c r="H71" s="582">
        <v>2.5</v>
      </c>
      <c r="I71" s="108">
        <v>689257</v>
      </c>
      <c r="J71" s="108">
        <v>1951496</v>
      </c>
      <c r="K71" s="108">
        <v>584386</v>
      </c>
      <c r="L71" s="108">
        <v>91821</v>
      </c>
      <c r="M71" s="109">
        <v>6567</v>
      </c>
    </row>
    <row r="72" spans="1:13" x14ac:dyDescent="0.2">
      <c r="A72" s="580"/>
      <c r="B72" s="575"/>
      <c r="C72" s="577" t="s">
        <v>460</v>
      </c>
      <c r="G72" s="108">
        <v>19739530</v>
      </c>
      <c r="H72" s="112">
        <v>8.6999999999999993</v>
      </c>
      <c r="I72" s="108">
        <v>3711907</v>
      </c>
      <c r="J72" s="108">
        <v>13546921</v>
      </c>
      <c r="K72" s="108">
        <v>2285593</v>
      </c>
      <c r="L72" s="108">
        <v>195108</v>
      </c>
      <c r="M72" s="109">
        <v>90156</v>
      </c>
    </row>
    <row r="73" spans="1:13" x14ac:dyDescent="0.2">
      <c r="A73" s="580"/>
      <c r="B73" s="575"/>
      <c r="C73" s="577" t="s">
        <v>459</v>
      </c>
      <c r="G73" s="586"/>
      <c r="H73" s="582"/>
      <c r="I73" s="586"/>
      <c r="J73" s="586"/>
      <c r="K73" s="586"/>
      <c r="L73" s="586"/>
      <c r="M73" s="587"/>
    </row>
    <row r="74" spans="1:13" x14ac:dyDescent="0.2">
      <c r="A74" s="580"/>
      <c r="B74" s="575"/>
      <c r="D74" s="577" t="s">
        <v>458</v>
      </c>
      <c r="G74" s="108">
        <v>79103235</v>
      </c>
      <c r="H74" s="582">
        <v>5.6</v>
      </c>
      <c r="I74" s="108">
        <v>21008232</v>
      </c>
      <c r="J74" s="108">
        <v>38266094</v>
      </c>
      <c r="K74" s="108">
        <v>13556285</v>
      </c>
      <c r="L74" s="108">
        <v>6272624</v>
      </c>
      <c r="M74" s="109">
        <v>601193</v>
      </c>
    </row>
    <row r="75" spans="1:13" ht="9.75" customHeight="1" x14ac:dyDescent="0.2">
      <c r="A75" s="576" t="s">
        <v>457</v>
      </c>
    </row>
    <row r="76" spans="1:13" ht="14.25" customHeight="1" x14ac:dyDescent="0.2">
      <c r="A76" s="751" t="s">
        <v>647</v>
      </c>
      <c r="B76" s="751"/>
      <c r="C76" s="751"/>
      <c r="D76" s="751"/>
      <c r="E76" s="751"/>
      <c r="F76" s="751"/>
      <c r="G76" s="751"/>
      <c r="H76" s="751"/>
      <c r="I76" s="751"/>
      <c r="J76" s="751"/>
      <c r="K76" s="751"/>
      <c r="L76" s="751"/>
      <c r="M76" s="751"/>
    </row>
    <row r="77" spans="1:13" x14ac:dyDescent="0.2">
      <c r="A77" s="751"/>
      <c r="B77" s="751"/>
      <c r="C77" s="751"/>
      <c r="D77" s="751"/>
      <c r="E77" s="751"/>
      <c r="F77" s="751"/>
      <c r="G77" s="751"/>
      <c r="H77" s="751"/>
      <c r="I77" s="751"/>
      <c r="J77" s="751"/>
      <c r="K77" s="751"/>
      <c r="L77" s="751"/>
      <c r="M77" s="751"/>
    </row>
    <row r="78" spans="1:13" x14ac:dyDescent="0.2">
      <c r="A78" s="590"/>
      <c r="B78" s="590"/>
      <c r="C78" s="590"/>
      <c r="D78" s="590"/>
      <c r="E78" s="590"/>
      <c r="F78" s="590"/>
      <c r="G78" s="590"/>
      <c r="H78" s="590"/>
      <c r="I78" s="590"/>
      <c r="J78" s="590"/>
      <c r="K78" s="590"/>
      <c r="L78" s="590"/>
      <c r="M78" s="590"/>
    </row>
    <row r="79" spans="1:13" x14ac:dyDescent="0.2">
      <c r="A79" s="576" t="s">
        <v>456</v>
      </c>
    </row>
  </sheetData>
  <mergeCells count="16">
    <mergeCell ref="A76:M77"/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8"/>
  <sheetViews>
    <sheetView zoomScaleNormal="100" workbookViewId="0">
      <selection activeCell="N1" sqref="N1"/>
    </sheetView>
  </sheetViews>
  <sheetFormatPr baseColWidth="10" defaultColWidth="14.6640625" defaultRowHeight="11.25" x14ac:dyDescent="0.2"/>
  <cols>
    <col min="1" max="1" width="18" style="577" customWidth="1"/>
    <col min="2" max="2" width="1.1640625" style="577" customWidth="1"/>
    <col min="3" max="4" width="1.6640625" style="577" customWidth="1"/>
    <col min="5" max="5" width="2.5" style="577" customWidth="1"/>
    <col min="6" max="6" width="32.5" style="577" customWidth="1"/>
    <col min="7" max="7" width="10.83203125" style="577" customWidth="1"/>
    <col min="8" max="8" width="9.6640625" style="577" customWidth="1"/>
    <col min="9" max="10" width="10.83203125" style="577" customWidth="1"/>
    <col min="11" max="11" width="10.5" style="577" customWidth="1"/>
    <col min="12" max="12" width="9.6640625" style="577" customWidth="1"/>
    <col min="13" max="13" width="8.6640625" style="577" customWidth="1"/>
    <col min="14" max="14" width="8.5" style="570" customWidth="1"/>
    <col min="15" max="16384" width="14.6640625" style="577"/>
  </cols>
  <sheetData>
    <row r="1" spans="1:13" ht="12" x14ac:dyDescent="0.2">
      <c r="A1" s="775" t="s">
        <v>1058</v>
      </c>
      <c r="B1" s="775"/>
      <c r="C1" s="775"/>
      <c r="D1" s="775"/>
      <c r="E1" s="775"/>
      <c r="F1" s="752"/>
      <c r="G1" s="752"/>
      <c r="H1" s="752"/>
      <c r="I1" s="752"/>
      <c r="J1" s="752"/>
      <c r="K1" s="752"/>
      <c r="L1" s="752"/>
      <c r="M1" s="752"/>
    </row>
    <row r="2" spans="1:13" ht="12" x14ac:dyDescent="0.2">
      <c r="A2" s="752" t="s">
        <v>1133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</row>
    <row r="3" spans="1:13" ht="6" customHeight="1" x14ac:dyDescent="0.2">
      <c r="A3" s="572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</row>
    <row r="4" spans="1:13" ht="12.75" customHeight="1" x14ac:dyDescent="0.2">
      <c r="A4" s="776" t="s">
        <v>528</v>
      </c>
      <c r="B4" s="756" t="s">
        <v>572</v>
      </c>
      <c r="C4" s="757"/>
      <c r="D4" s="757"/>
      <c r="E4" s="757"/>
      <c r="F4" s="757"/>
      <c r="G4" s="764" t="s">
        <v>1098</v>
      </c>
      <c r="H4" s="765"/>
      <c r="I4" s="756" t="s">
        <v>231</v>
      </c>
      <c r="J4" s="757"/>
      <c r="K4" s="757"/>
      <c r="L4" s="758"/>
      <c r="M4" s="768" t="s">
        <v>526</v>
      </c>
    </row>
    <row r="5" spans="1:13" x14ac:dyDescent="0.2">
      <c r="A5" s="754"/>
      <c r="B5" s="759"/>
      <c r="C5" s="760"/>
      <c r="D5" s="760"/>
      <c r="E5" s="760"/>
      <c r="F5" s="760"/>
      <c r="G5" s="766"/>
      <c r="H5" s="767"/>
      <c r="I5" s="762"/>
      <c r="J5" s="755"/>
      <c r="K5" s="755"/>
      <c r="L5" s="763"/>
      <c r="M5" s="769"/>
    </row>
    <row r="6" spans="1:13" ht="12.75" customHeight="1" x14ac:dyDescent="0.2">
      <c r="A6" s="754"/>
      <c r="B6" s="759"/>
      <c r="C6" s="760"/>
      <c r="D6" s="760"/>
      <c r="E6" s="760"/>
      <c r="F6" s="760"/>
      <c r="G6" s="759" t="s">
        <v>339</v>
      </c>
      <c r="H6" s="770" t="s">
        <v>1134</v>
      </c>
      <c r="I6" s="770" t="s">
        <v>525</v>
      </c>
      <c r="J6" s="770" t="s">
        <v>524</v>
      </c>
      <c r="K6" s="764" t="s">
        <v>233</v>
      </c>
      <c r="L6" s="756" t="s">
        <v>185</v>
      </c>
      <c r="M6" s="764" t="s">
        <v>523</v>
      </c>
    </row>
    <row r="7" spans="1:13" x14ac:dyDescent="0.2">
      <c r="A7" s="754"/>
      <c r="B7" s="759"/>
      <c r="C7" s="760"/>
      <c r="D7" s="760"/>
      <c r="E7" s="760"/>
      <c r="F7" s="760"/>
      <c r="G7" s="759"/>
      <c r="H7" s="771"/>
      <c r="I7" s="771"/>
      <c r="J7" s="771"/>
      <c r="K7" s="759"/>
      <c r="L7" s="759"/>
      <c r="M7" s="759"/>
    </row>
    <row r="8" spans="1:13" x14ac:dyDescent="0.2">
      <c r="A8" s="754"/>
      <c r="B8" s="759"/>
      <c r="C8" s="760"/>
      <c r="D8" s="760"/>
      <c r="E8" s="760"/>
      <c r="F8" s="760"/>
      <c r="G8" s="759"/>
      <c r="H8" s="771"/>
      <c r="I8" s="771"/>
      <c r="J8" s="771"/>
      <c r="K8" s="759"/>
      <c r="L8" s="759"/>
      <c r="M8" s="759"/>
    </row>
    <row r="9" spans="1:13" x14ac:dyDescent="0.2">
      <c r="A9" s="754"/>
      <c r="B9" s="759"/>
      <c r="C9" s="760"/>
      <c r="D9" s="760"/>
      <c r="E9" s="760"/>
      <c r="F9" s="760"/>
      <c r="G9" s="759"/>
      <c r="H9" s="771"/>
      <c r="I9" s="771"/>
      <c r="J9" s="771"/>
      <c r="K9" s="759"/>
      <c r="L9" s="759"/>
      <c r="M9" s="759"/>
    </row>
    <row r="10" spans="1:13" x14ac:dyDescent="0.2">
      <c r="A10" s="754"/>
      <c r="B10" s="759"/>
      <c r="C10" s="760"/>
      <c r="D10" s="760"/>
      <c r="E10" s="760"/>
      <c r="F10" s="760"/>
      <c r="G10" s="759"/>
      <c r="H10" s="771"/>
      <c r="I10" s="771"/>
      <c r="J10" s="771"/>
      <c r="K10" s="759"/>
      <c r="L10" s="759"/>
      <c r="M10" s="759"/>
    </row>
    <row r="11" spans="1:13" x14ac:dyDescent="0.2">
      <c r="A11" s="754"/>
      <c r="B11" s="759"/>
      <c r="C11" s="760"/>
      <c r="D11" s="760"/>
      <c r="E11" s="760"/>
      <c r="F11" s="760"/>
      <c r="G11" s="759"/>
      <c r="H11" s="771"/>
      <c r="I11" s="771"/>
      <c r="J11" s="771"/>
      <c r="K11" s="759"/>
      <c r="L11" s="759"/>
      <c r="M11" s="759"/>
    </row>
    <row r="12" spans="1:13" x14ac:dyDescent="0.2">
      <c r="A12" s="754"/>
      <c r="B12" s="759"/>
      <c r="C12" s="760"/>
      <c r="D12" s="760"/>
      <c r="E12" s="760"/>
      <c r="F12" s="760"/>
      <c r="G12" s="762"/>
      <c r="H12" s="772"/>
      <c r="I12" s="772"/>
      <c r="J12" s="772"/>
      <c r="K12" s="762"/>
      <c r="L12" s="762"/>
      <c r="M12" s="762"/>
    </row>
    <row r="13" spans="1:13" x14ac:dyDescent="0.2">
      <c r="A13" s="755"/>
      <c r="B13" s="762"/>
      <c r="C13" s="755"/>
      <c r="D13" s="755"/>
      <c r="E13" s="755"/>
      <c r="F13" s="755"/>
      <c r="G13" s="573" t="s">
        <v>522</v>
      </c>
      <c r="H13" s="573" t="s">
        <v>154</v>
      </c>
      <c r="I13" s="773" t="s">
        <v>522</v>
      </c>
      <c r="J13" s="774"/>
      <c r="K13" s="774"/>
      <c r="L13" s="774"/>
      <c r="M13" s="774"/>
    </row>
    <row r="14" spans="1:13" ht="6" customHeight="1" x14ac:dyDescent="0.2">
      <c r="B14" s="579"/>
      <c r="G14" s="578"/>
      <c r="H14" s="578"/>
      <c r="I14" s="578"/>
      <c r="J14" s="578"/>
      <c r="K14" s="578"/>
      <c r="L14" s="578"/>
      <c r="M14" s="579"/>
    </row>
    <row r="15" spans="1:13" x14ac:dyDescent="0.2">
      <c r="B15" s="591"/>
      <c r="C15" s="577" t="s">
        <v>571</v>
      </c>
      <c r="G15" s="592"/>
      <c r="H15" s="592"/>
      <c r="I15" s="592"/>
      <c r="J15" s="592"/>
      <c r="K15" s="592"/>
      <c r="L15" s="592"/>
      <c r="M15" s="591"/>
    </row>
    <row r="16" spans="1:13" x14ac:dyDescent="0.2">
      <c r="A16" s="593" t="s">
        <v>1083</v>
      </c>
      <c r="B16" s="594"/>
      <c r="C16" s="577" t="s">
        <v>340</v>
      </c>
      <c r="D16" s="593"/>
      <c r="E16" s="593"/>
      <c r="G16" s="108">
        <v>12434098</v>
      </c>
      <c r="H16" s="110">
        <v>4.5999999999999996</v>
      </c>
      <c r="I16" s="108">
        <v>5309122</v>
      </c>
      <c r="J16" s="108">
        <v>4897564</v>
      </c>
      <c r="K16" s="108">
        <v>1900979</v>
      </c>
      <c r="L16" s="108">
        <v>326434</v>
      </c>
      <c r="M16" s="109">
        <v>354640</v>
      </c>
    </row>
    <row r="17" spans="1:13" x14ac:dyDescent="0.2">
      <c r="A17" s="593" t="s">
        <v>1084</v>
      </c>
      <c r="B17" s="594"/>
      <c r="C17" s="577" t="s">
        <v>1099</v>
      </c>
      <c r="D17" s="593"/>
      <c r="E17" s="593"/>
      <c r="G17" s="108">
        <v>8958507</v>
      </c>
      <c r="H17" s="110">
        <v>5.9</v>
      </c>
      <c r="I17" s="108">
        <v>3131256</v>
      </c>
      <c r="J17" s="108">
        <v>4059322</v>
      </c>
      <c r="K17" s="108">
        <v>1669416</v>
      </c>
      <c r="L17" s="108">
        <v>98512</v>
      </c>
      <c r="M17" s="109">
        <v>114009</v>
      </c>
    </row>
    <row r="18" spans="1:13" x14ac:dyDescent="0.2">
      <c r="A18" s="593" t="s">
        <v>1085</v>
      </c>
      <c r="B18" s="594"/>
      <c r="C18" s="577" t="s">
        <v>570</v>
      </c>
      <c r="D18" s="593"/>
      <c r="E18" s="593"/>
      <c r="G18" s="586"/>
      <c r="H18" s="110"/>
      <c r="I18" s="586"/>
      <c r="J18" s="586"/>
      <c r="K18" s="586"/>
      <c r="L18" s="586"/>
      <c r="M18" s="587"/>
    </row>
    <row r="19" spans="1:13" x14ac:dyDescent="0.2">
      <c r="B19" s="591"/>
      <c r="D19" s="577" t="s">
        <v>673</v>
      </c>
      <c r="G19" s="108">
        <v>976718</v>
      </c>
      <c r="H19" s="110">
        <v>-3.7</v>
      </c>
      <c r="I19" s="108">
        <v>499214</v>
      </c>
      <c r="J19" s="108">
        <v>318466</v>
      </c>
      <c r="K19" s="108">
        <v>137802</v>
      </c>
      <c r="L19" s="108">
        <v>21237</v>
      </c>
      <c r="M19" s="109">
        <v>770</v>
      </c>
    </row>
    <row r="20" spans="1:13" x14ac:dyDescent="0.2">
      <c r="A20" s="593" t="s">
        <v>1086</v>
      </c>
      <c r="B20" s="594"/>
      <c r="C20" s="577" t="s">
        <v>569</v>
      </c>
      <c r="D20" s="593"/>
      <c r="E20" s="593"/>
      <c r="G20" s="108">
        <v>732931</v>
      </c>
      <c r="H20" s="110">
        <v>-1.4</v>
      </c>
      <c r="I20" s="108">
        <v>60410</v>
      </c>
      <c r="J20" s="108">
        <v>626881</v>
      </c>
      <c r="K20" s="108">
        <v>40441</v>
      </c>
      <c r="L20" s="108">
        <v>5199</v>
      </c>
      <c r="M20" s="109">
        <v>1633</v>
      </c>
    </row>
    <row r="21" spans="1:13" x14ac:dyDescent="0.2">
      <c r="B21" s="591"/>
      <c r="C21" s="577" t="s">
        <v>1100</v>
      </c>
      <c r="G21" s="586"/>
      <c r="H21" s="110"/>
      <c r="I21" s="586"/>
      <c r="J21" s="586"/>
      <c r="K21" s="586"/>
      <c r="L21" s="586"/>
      <c r="M21" s="587"/>
    </row>
    <row r="22" spans="1:13" x14ac:dyDescent="0.2">
      <c r="B22" s="591"/>
      <c r="D22" s="577" t="s">
        <v>1101</v>
      </c>
      <c r="G22" s="586"/>
      <c r="H22" s="110"/>
      <c r="I22" s="586"/>
      <c r="J22" s="586"/>
      <c r="K22" s="586"/>
      <c r="L22" s="586"/>
      <c r="M22" s="587"/>
    </row>
    <row r="23" spans="1:13" x14ac:dyDescent="0.2">
      <c r="B23" s="591"/>
      <c r="D23" s="577" t="s">
        <v>1102</v>
      </c>
      <c r="G23" s="586"/>
      <c r="H23" s="110"/>
      <c r="I23" s="586"/>
      <c r="J23" s="586"/>
      <c r="K23" s="586"/>
      <c r="L23" s="586"/>
      <c r="M23" s="587"/>
    </row>
    <row r="24" spans="1:13" x14ac:dyDescent="0.2">
      <c r="A24" s="593" t="s">
        <v>1087</v>
      </c>
      <c r="B24" s="594"/>
      <c r="C24" s="593"/>
      <c r="D24" s="593"/>
      <c r="E24" s="593"/>
      <c r="G24" s="586"/>
      <c r="H24" s="110"/>
      <c r="I24" s="586"/>
      <c r="J24" s="586"/>
      <c r="K24" s="586"/>
      <c r="L24" s="586"/>
      <c r="M24" s="587"/>
    </row>
    <row r="25" spans="1:13" x14ac:dyDescent="0.2">
      <c r="A25" s="593" t="s">
        <v>1088</v>
      </c>
      <c r="B25" s="594"/>
      <c r="C25" s="577" t="s">
        <v>536</v>
      </c>
      <c r="D25" s="593"/>
      <c r="E25" s="593"/>
      <c r="G25" s="108">
        <v>2086933</v>
      </c>
      <c r="H25" s="110">
        <v>3.2</v>
      </c>
      <c r="I25" s="108">
        <v>383960</v>
      </c>
      <c r="J25" s="108">
        <v>717364</v>
      </c>
      <c r="K25" s="108">
        <v>798016</v>
      </c>
      <c r="L25" s="108">
        <v>187593</v>
      </c>
      <c r="M25" s="109">
        <v>7025</v>
      </c>
    </row>
    <row r="26" spans="1:13" x14ac:dyDescent="0.2">
      <c r="A26" s="593" t="s">
        <v>1089</v>
      </c>
      <c r="B26" s="594"/>
      <c r="C26" s="577" t="s">
        <v>535</v>
      </c>
      <c r="D26" s="593"/>
      <c r="E26" s="593"/>
      <c r="G26" s="108">
        <v>5462176</v>
      </c>
      <c r="H26" s="110">
        <v>3.6</v>
      </c>
      <c r="I26" s="108">
        <v>2216269</v>
      </c>
      <c r="J26" s="108">
        <v>2389134</v>
      </c>
      <c r="K26" s="108">
        <v>609474</v>
      </c>
      <c r="L26" s="108">
        <v>247299</v>
      </c>
      <c r="M26" s="109">
        <v>1121</v>
      </c>
    </row>
    <row r="27" spans="1:13" x14ac:dyDescent="0.2">
      <c r="A27" s="593" t="s">
        <v>568</v>
      </c>
      <c r="B27" s="594"/>
      <c r="C27" s="577" t="s">
        <v>567</v>
      </c>
      <c r="D27" s="593"/>
      <c r="E27" s="593"/>
      <c r="G27" s="108">
        <v>1014997</v>
      </c>
      <c r="H27" s="110">
        <v>3.3</v>
      </c>
      <c r="I27" s="108">
        <v>272840</v>
      </c>
      <c r="J27" s="108">
        <v>684318</v>
      </c>
      <c r="K27" s="108">
        <v>49607</v>
      </c>
      <c r="L27" s="108">
        <v>8232</v>
      </c>
      <c r="M27" s="109">
        <v>1198</v>
      </c>
    </row>
    <row r="28" spans="1:13" x14ac:dyDescent="0.2">
      <c r="A28" s="593"/>
      <c r="B28" s="594"/>
      <c r="C28" s="577" t="s">
        <v>675</v>
      </c>
      <c r="D28" s="593"/>
      <c r="E28" s="593"/>
      <c r="G28" s="108" t="s">
        <v>667</v>
      </c>
      <c r="H28" s="110"/>
      <c r="I28" s="108" t="s">
        <v>667</v>
      </c>
      <c r="J28" s="108" t="s">
        <v>667</v>
      </c>
      <c r="K28" s="108" t="s">
        <v>667</v>
      </c>
      <c r="L28" s="109" t="s">
        <v>667</v>
      </c>
      <c r="M28" s="109" t="s">
        <v>667</v>
      </c>
    </row>
    <row r="29" spans="1:13" x14ac:dyDescent="0.2">
      <c r="A29" s="593" t="s">
        <v>674</v>
      </c>
      <c r="B29" s="594"/>
      <c r="D29" s="593" t="s">
        <v>676</v>
      </c>
      <c r="E29" s="593"/>
      <c r="G29" s="108">
        <v>1021945</v>
      </c>
      <c r="H29" s="110">
        <v>1.9</v>
      </c>
      <c r="I29" s="108">
        <v>594942</v>
      </c>
      <c r="J29" s="108">
        <v>0</v>
      </c>
      <c r="K29" s="108">
        <v>427003</v>
      </c>
      <c r="L29" s="109">
        <v>0</v>
      </c>
      <c r="M29" s="109">
        <v>0</v>
      </c>
    </row>
    <row r="30" spans="1:13" x14ac:dyDescent="0.2">
      <c r="A30" s="593" t="s">
        <v>677</v>
      </c>
      <c r="B30" s="594"/>
      <c r="D30" s="593" t="s">
        <v>670</v>
      </c>
      <c r="E30" s="593"/>
      <c r="G30" s="108">
        <v>33926</v>
      </c>
      <c r="H30" s="110">
        <v>2.4</v>
      </c>
      <c r="I30" s="108">
        <v>29966</v>
      </c>
      <c r="J30" s="108">
        <v>0</v>
      </c>
      <c r="K30" s="108">
        <v>3960</v>
      </c>
      <c r="L30" s="109">
        <v>0</v>
      </c>
      <c r="M30" s="109">
        <v>0</v>
      </c>
    </row>
    <row r="31" spans="1:13" x14ac:dyDescent="0.2">
      <c r="A31" s="593" t="s">
        <v>678</v>
      </c>
      <c r="B31" s="594"/>
      <c r="D31" s="593" t="s">
        <v>683</v>
      </c>
      <c r="E31" s="593"/>
      <c r="G31" s="108">
        <v>12736</v>
      </c>
      <c r="H31" s="110">
        <v>33.799999999999997</v>
      </c>
      <c r="I31" s="108">
        <v>6551</v>
      </c>
      <c r="J31" s="108">
        <v>0</v>
      </c>
      <c r="K31" s="108">
        <v>6185</v>
      </c>
      <c r="L31" s="109">
        <v>0</v>
      </c>
      <c r="M31" s="109">
        <v>0</v>
      </c>
    </row>
    <row r="32" spans="1:13" x14ac:dyDescent="0.2">
      <c r="A32" s="593" t="s">
        <v>679</v>
      </c>
      <c r="B32" s="594"/>
      <c r="D32" s="593" t="s">
        <v>681</v>
      </c>
      <c r="E32" s="593"/>
      <c r="G32" s="108">
        <v>181</v>
      </c>
      <c r="H32" s="110">
        <v>14.2</v>
      </c>
      <c r="I32" s="108">
        <v>1</v>
      </c>
      <c r="J32" s="108">
        <v>0</v>
      </c>
      <c r="K32" s="108">
        <v>179</v>
      </c>
      <c r="L32" s="109">
        <v>0</v>
      </c>
      <c r="M32" s="109">
        <v>0</v>
      </c>
    </row>
    <row r="33" spans="1:16" x14ac:dyDescent="0.2">
      <c r="A33" s="593" t="s">
        <v>680</v>
      </c>
      <c r="B33" s="594"/>
      <c r="D33" s="593" t="s">
        <v>682</v>
      </c>
      <c r="E33" s="593"/>
      <c r="G33" s="108">
        <v>12337</v>
      </c>
      <c r="H33" s="110">
        <v>31</v>
      </c>
      <c r="I33" s="108">
        <v>4941</v>
      </c>
      <c r="J33" s="108">
        <v>0</v>
      </c>
      <c r="K33" s="108">
        <v>7396</v>
      </c>
      <c r="L33" s="109">
        <v>0</v>
      </c>
      <c r="M33" s="109">
        <v>0</v>
      </c>
    </row>
    <row r="34" spans="1:16" x14ac:dyDescent="0.2">
      <c r="A34" s="593" t="s">
        <v>1090</v>
      </c>
      <c r="B34" s="594"/>
      <c r="C34" s="577" t="s">
        <v>566</v>
      </c>
      <c r="D34" s="593"/>
      <c r="E34" s="593"/>
      <c r="G34" s="108">
        <v>2686202</v>
      </c>
      <c r="H34" s="110">
        <v>-1.7</v>
      </c>
      <c r="I34" s="108">
        <v>648312</v>
      </c>
      <c r="J34" s="108">
        <v>0</v>
      </c>
      <c r="K34" s="108">
        <v>657751</v>
      </c>
      <c r="L34" s="108">
        <v>1380138</v>
      </c>
      <c r="M34" s="109">
        <v>0</v>
      </c>
    </row>
    <row r="35" spans="1:16" x14ac:dyDescent="0.2">
      <c r="A35" s="593" t="s">
        <v>1091</v>
      </c>
      <c r="B35" s="594"/>
      <c r="C35" s="577" t="s">
        <v>381</v>
      </c>
      <c r="D35" s="593"/>
      <c r="E35" s="593"/>
      <c r="G35" s="108">
        <v>5643607</v>
      </c>
      <c r="H35" s="110">
        <v>7.9</v>
      </c>
      <c r="I35" s="108">
        <v>1017363</v>
      </c>
      <c r="J35" s="108">
        <v>5298</v>
      </c>
      <c r="K35" s="108">
        <v>1088914</v>
      </c>
      <c r="L35" s="108">
        <v>3532032</v>
      </c>
      <c r="M35" s="109">
        <v>1</v>
      </c>
    </row>
    <row r="36" spans="1:16" x14ac:dyDescent="0.2">
      <c r="B36" s="591"/>
      <c r="C36" s="577" t="s">
        <v>341</v>
      </c>
      <c r="G36" s="586" t="s">
        <v>667</v>
      </c>
      <c r="H36" s="110"/>
      <c r="I36" s="586" t="s">
        <v>667</v>
      </c>
      <c r="J36" s="586" t="s">
        <v>667</v>
      </c>
      <c r="K36" s="586" t="s">
        <v>667</v>
      </c>
      <c r="L36" s="586" t="s">
        <v>667</v>
      </c>
      <c r="M36" s="587" t="s">
        <v>667</v>
      </c>
    </row>
    <row r="37" spans="1:16" x14ac:dyDescent="0.2">
      <c r="A37" s="593" t="s">
        <v>1092</v>
      </c>
      <c r="B37" s="594"/>
      <c r="C37" s="593"/>
      <c r="D37" s="577" t="s">
        <v>536</v>
      </c>
      <c r="E37" s="593"/>
      <c r="G37" s="108">
        <v>1058</v>
      </c>
      <c r="H37" s="110">
        <v>47.2</v>
      </c>
      <c r="I37" s="108">
        <v>68</v>
      </c>
      <c r="J37" s="108">
        <v>763</v>
      </c>
      <c r="K37" s="108">
        <v>222</v>
      </c>
      <c r="L37" s="108">
        <v>4</v>
      </c>
      <c r="M37" s="109">
        <v>0</v>
      </c>
    </row>
    <row r="38" spans="1:16" x14ac:dyDescent="0.2">
      <c r="A38" s="593" t="s">
        <v>565</v>
      </c>
      <c r="B38" s="594"/>
      <c r="C38" s="593"/>
      <c r="D38" s="577" t="s">
        <v>535</v>
      </c>
      <c r="E38" s="593"/>
      <c r="G38" s="108">
        <v>179851</v>
      </c>
      <c r="H38" s="110">
        <v>-1.9</v>
      </c>
      <c r="I38" s="108">
        <v>72892</v>
      </c>
      <c r="J38" s="108">
        <v>82269</v>
      </c>
      <c r="K38" s="108">
        <v>24173</v>
      </c>
      <c r="L38" s="108">
        <v>517</v>
      </c>
      <c r="M38" s="109">
        <v>631</v>
      </c>
    </row>
    <row r="39" spans="1:16" x14ac:dyDescent="0.2">
      <c r="A39" s="593" t="s">
        <v>564</v>
      </c>
      <c r="B39" s="594"/>
      <c r="C39" s="593"/>
      <c r="D39" s="577" t="s">
        <v>563</v>
      </c>
      <c r="E39" s="593"/>
      <c r="G39" s="108">
        <v>556</v>
      </c>
      <c r="H39" s="110">
        <v>-34.5</v>
      </c>
      <c r="I39" s="108">
        <v>17</v>
      </c>
      <c r="J39" s="108">
        <v>468</v>
      </c>
      <c r="K39" s="108">
        <v>71</v>
      </c>
      <c r="L39" s="584">
        <v>0</v>
      </c>
      <c r="M39" s="109">
        <v>9</v>
      </c>
    </row>
    <row r="40" spans="1:16" x14ac:dyDescent="0.2">
      <c r="B40" s="591"/>
      <c r="C40" s="577" t="s">
        <v>562</v>
      </c>
      <c r="G40" s="586"/>
      <c r="H40" s="110"/>
      <c r="I40" s="586"/>
      <c r="J40" s="586"/>
      <c r="K40" s="586"/>
      <c r="L40" s="586"/>
      <c r="M40" s="587"/>
    </row>
    <row r="41" spans="1:16" x14ac:dyDescent="0.2">
      <c r="B41" s="591"/>
      <c r="D41" s="577" t="s">
        <v>561</v>
      </c>
      <c r="G41" s="586"/>
      <c r="H41" s="110"/>
      <c r="I41" s="586"/>
      <c r="J41" s="586"/>
      <c r="K41" s="586"/>
      <c r="L41" s="586"/>
      <c r="M41" s="587"/>
    </row>
    <row r="42" spans="1:16" x14ac:dyDescent="0.2">
      <c r="A42" s="593" t="s">
        <v>560</v>
      </c>
      <c r="B42" s="594"/>
      <c r="C42" s="593"/>
      <c r="D42" s="593"/>
      <c r="E42" s="577" t="s">
        <v>559</v>
      </c>
      <c r="G42" s="108"/>
      <c r="H42" s="110"/>
      <c r="I42" s="109"/>
      <c r="J42" s="109"/>
      <c r="K42" s="109"/>
      <c r="L42" s="109"/>
      <c r="M42" s="109"/>
    </row>
    <row r="43" spans="1:16" x14ac:dyDescent="0.2">
      <c r="A43" s="593" t="s">
        <v>558</v>
      </c>
      <c r="B43" s="594"/>
      <c r="C43" s="593"/>
      <c r="D43" s="593"/>
      <c r="E43" s="577" t="s">
        <v>557</v>
      </c>
      <c r="G43" s="108"/>
      <c r="H43" s="110"/>
      <c r="I43" s="109"/>
      <c r="J43" s="109"/>
      <c r="K43" s="109"/>
      <c r="L43" s="109"/>
      <c r="M43" s="109"/>
    </row>
    <row r="44" spans="1:16" x14ac:dyDescent="0.2">
      <c r="A44" s="593" t="s">
        <v>556</v>
      </c>
      <c r="B44" s="594"/>
      <c r="C44" s="593"/>
      <c r="D44" s="577" t="s">
        <v>555</v>
      </c>
      <c r="E44" s="593"/>
      <c r="G44" s="108">
        <v>10512372</v>
      </c>
      <c r="H44" s="110">
        <v>7.2</v>
      </c>
      <c r="I44" s="108">
        <v>1589938</v>
      </c>
      <c r="J44" s="108">
        <v>6096433</v>
      </c>
      <c r="K44" s="108">
        <v>2826002</v>
      </c>
      <c r="L44" s="109">
        <v>0</v>
      </c>
      <c r="M44" s="109">
        <v>400</v>
      </c>
    </row>
    <row r="45" spans="1:16" x14ac:dyDescent="0.2">
      <c r="A45" s="593" t="s">
        <v>554</v>
      </c>
      <c r="B45" s="594"/>
      <c r="C45" s="593"/>
      <c r="D45" s="577" t="s">
        <v>553</v>
      </c>
      <c r="E45" s="593"/>
      <c r="G45" s="108">
        <v>369549</v>
      </c>
      <c r="H45" s="110">
        <v>4.5999999999999996</v>
      </c>
      <c r="I45" s="584">
        <v>0</v>
      </c>
      <c r="J45" s="108">
        <v>369549</v>
      </c>
      <c r="K45" s="108">
        <v>0</v>
      </c>
      <c r="L45" s="109">
        <v>0</v>
      </c>
      <c r="M45" s="111">
        <v>17</v>
      </c>
    </row>
    <row r="46" spans="1:16" x14ac:dyDescent="0.2">
      <c r="A46" s="593" t="s">
        <v>552</v>
      </c>
      <c r="B46" s="594"/>
      <c r="C46" s="577" t="s">
        <v>551</v>
      </c>
      <c r="D46" s="593"/>
      <c r="E46" s="593"/>
      <c r="G46" s="108">
        <v>4591118</v>
      </c>
      <c r="H46" s="110">
        <v>-5.0999999999999996</v>
      </c>
      <c r="I46" s="108">
        <v>289390</v>
      </c>
      <c r="J46" s="108">
        <v>3517622</v>
      </c>
      <c r="K46" s="108">
        <v>744946</v>
      </c>
      <c r="L46" s="108">
        <v>39160</v>
      </c>
      <c r="M46" s="109">
        <v>24969</v>
      </c>
    </row>
    <row r="47" spans="1:16" x14ac:dyDescent="0.2">
      <c r="A47" s="593" t="s">
        <v>550</v>
      </c>
      <c r="B47" s="594"/>
      <c r="C47" s="577" t="s">
        <v>1103</v>
      </c>
      <c r="D47" s="593"/>
      <c r="E47" s="593"/>
      <c r="G47" s="108">
        <v>613626</v>
      </c>
      <c r="H47" s="110">
        <v>-5.3</v>
      </c>
      <c r="I47" s="108">
        <v>63601</v>
      </c>
      <c r="J47" s="108">
        <v>414565</v>
      </c>
      <c r="K47" s="108">
        <v>29451</v>
      </c>
      <c r="L47" s="108">
        <v>106009</v>
      </c>
      <c r="M47" s="109">
        <v>1027</v>
      </c>
    </row>
    <row r="48" spans="1:16" x14ac:dyDescent="0.2">
      <c r="B48" s="591"/>
      <c r="C48" s="577" t="s">
        <v>481</v>
      </c>
      <c r="G48" s="108">
        <v>57345424</v>
      </c>
      <c r="H48" s="110">
        <v>3.8</v>
      </c>
      <c r="I48" s="108">
        <v>16191053</v>
      </c>
      <c r="J48" s="108">
        <v>24180016</v>
      </c>
      <c r="K48" s="108">
        <v>11021988</v>
      </c>
      <c r="L48" s="108">
        <v>5952366</v>
      </c>
      <c r="M48" s="109">
        <v>507451</v>
      </c>
      <c r="P48" s="595"/>
    </row>
    <row r="49" spans="1:13" x14ac:dyDescent="0.2">
      <c r="B49" s="591"/>
      <c r="G49" s="586" t="s">
        <v>667</v>
      </c>
      <c r="H49" s="110"/>
      <c r="I49" s="586" t="s">
        <v>667</v>
      </c>
      <c r="J49" s="586" t="s">
        <v>667</v>
      </c>
      <c r="K49" s="586" t="s">
        <v>667</v>
      </c>
      <c r="L49" s="586" t="s">
        <v>667</v>
      </c>
      <c r="M49" s="587" t="s">
        <v>667</v>
      </c>
    </row>
    <row r="50" spans="1:13" x14ac:dyDescent="0.2">
      <c r="B50" s="591"/>
      <c r="C50" s="577" t="s">
        <v>549</v>
      </c>
      <c r="G50" s="586"/>
      <c r="H50" s="110"/>
      <c r="I50" s="586"/>
      <c r="J50" s="586"/>
      <c r="K50" s="586"/>
      <c r="L50" s="586"/>
      <c r="M50" s="587"/>
    </row>
    <row r="51" spans="1:13" x14ac:dyDescent="0.2">
      <c r="B51" s="591"/>
      <c r="G51" s="586"/>
      <c r="H51" s="110"/>
      <c r="I51" s="586"/>
      <c r="J51" s="586"/>
      <c r="K51" s="586"/>
      <c r="L51" s="586"/>
      <c r="M51" s="587"/>
    </row>
    <row r="52" spans="1:13" x14ac:dyDescent="0.2">
      <c r="A52" s="593" t="s">
        <v>548</v>
      </c>
      <c r="B52" s="594"/>
      <c r="C52" s="577" t="s">
        <v>547</v>
      </c>
      <c r="D52" s="593"/>
      <c r="E52" s="593"/>
      <c r="G52" s="108">
        <v>214686</v>
      </c>
      <c r="H52" s="110">
        <v>73.2</v>
      </c>
      <c r="I52" s="108">
        <v>27553</v>
      </c>
      <c r="J52" s="108">
        <v>116624</v>
      </c>
      <c r="K52" s="108">
        <v>20707</v>
      </c>
      <c r="L52" s="108">
        <v>49802</v>
      </c>
      <c r="M52" s="109">
        <v>2321</v>
      </c>
    </row>
    <row r="53" spans="1:13" x14ac:dyDescent="0.2">
      <c r="A53" s="593" t="s">
        <v>546</v>
      </c>
      <c r="B53" s="594"/>
      <c r="C53" s="577" t="s">
        <v>342</v>
      </c>
      <c r="D53" s="593"/>
      <c r="E53" s="593"/>
      <c r="G53" s="108">
        <v>3803294</v>
      </c>
      <c r="H53" s="110">
        <v>-6.1</v>
      </c>
      <c r="I53" s="108">
        <v>314516</v>
      </c>
      <c r="J53" s="108">
        <v>3328074</v>
      </c>
      <c r="K53" s="108">
        <v>137891</v>
      </c>
      <c r="L53" s="108">
        <v>22814</v>
      </c>
      <c r="M53" s="109">
        <v>30015</v>
      </c>
    </row>
    <row r="54" spans="1:13" x14ac:dyDescent="0.2">
      <c r="A54" s="593" t="s">
        <v>1093</v>
      </c>
      <c r="B54" s="594"/>
      <c r="C54" s="577" t="s">
        <v>545</v>
      </c>
      <c r="D54" s="593"/>
      <c r="E54" s="593"/>
      <c r="G54" s="108">
        <v>262433</v>
      </c>
      <c r="H54" s="110">
        <v>40.6</v>
      </c>
      <c r="I54" s="108">
        <v>120443</v>
      </c>
      <c r="J54" s="108">
        <v>103387</v>
      </c>
      <c r="K54" s="108">
        <v>38603</v>
      </c>
      <c r="L54" s="108">
        <v>0</v>
      </c>
      <c r="M54" s="109">
        <v>600</v>
      </c>
    </row>
    <row r="55" spans="1:13" x14ac:dyDescent="0.2">
      <c r="A55" s="593" t="s">
        <v>1094</v>
      </c>
      <c r="B55" s="594"/>
      <c r="C55" s="577" t="s">
        <v>544</v>
      </c>
      <c r="D55" s="593"/>
      <c r="E55" s="593"/>
      <c r="G55" s="108">
        <v>560862</v>
      </c>
      <c r="H55" s="110">
        <v>6.6</v>
      </c>
      <c r="I55" s="108">
        <v>436999</v>
      </c>
      <c r="J55" s="108">
        <v>80164</v>
      </c>
      <c r="K55" s="108">
        <v>43648</v>
      </c>
      <c r="L55" s="584">
        <v>50</v>
      </c>
      <c r="M55" s="109">
        <v>25</v>
      </c>
    </row>
    <row r="56" spans="1:13" x14ac:dyDescent="0.2">
      <c r="A56" s="593" t="s">
        <v>1074</v>
      </c>
      <c r="B56" s="594"/>
      <c r="C56" s="577" t="s">
        <v>1104</v>
      </c>
      <c r="D56" s="593"/>
      <c r="E56" s="593"/>
      <c r="G56" s="586" t="s">
        <v>667</v>
      </c>
      <c r="H56" s="110"/>
      <c r="I56" s="586" t="s">
        <v>667</v>
      </c>
      <c r="J56" s="586" t="s">
        <v>667</v>
      </c>
      <c r="K56" s="586" t="s">
        <v>667</v>
      </c>
      <c r="L56" s="586" t="s">
        <v>667</v>
      </c>
      <c r="M56" s="587" t="s">
        <v>667</v>
      </c>
    </row>
    <row r="57" spans="1:13" x14ac:dyDescent="0.2">
      <c r="B57" s="591"/>
      <c r="D57" s="577" t="s">
        <v>543</v>
      </c>
      <c r="G57" s="108">
        <v>2203232</v>
      </c>
      <c r="H57" s="110">
        <v>-2.6</v>
      </c>
      <c r="I57" s="108">
        <v>527687</v>
      </c>
      <c r="J57" s="108">
        <v>1461786</v>
      </c>
      <c r="K57" s="108">
        <v>203988</v>
      </c>
      <c r="L57" s="108">
        <v>9771</v>
      </c>
      <c r="M57" s="109">
        <v>15062</v>
      </c>
    </row>
    <row r="58" spans="1:13" x14ac:dyDescent="0.2">
      <c r="A58" s="593" t="s">
        <v>542</v>
      </c>
      <c r="B58" s="594"/>
      <c r="C58" s="577" t="s">
        <v>343</v>
      </c>
      <c r="D58" s="593"/>
      <c r="E58" s="593"/>
      <c r="G58" s="108">
        <v>7643833</v>
      </c>
      <c r="H58" s="110">
        <v>0.6</v>
      </c>
      <c r="I58" s="108">
        <v>1683851</v>
      </c>
      <c r="J58" s="108">
        <v>5115982</v>
      </c>
      <c r="K58" s="108">
        <v>820969</v>
      </c>
      <c r="L58" s="108">
        <v>23032</v>
      </c>
      <c r="M58" s="109">
        <v>21658</v>
      </c>
    </row>
    <row r="59" spans="1:13" x14ac:dyDescent="0.2">
      <c r="B59" s="591"/>
      <c r="C59" s="577" t="s">
        <v>541</v>
      </c>
      <c r="G59" s="108">
        <v>1826388</v>
      </c>
      <c r="H59" s="110">
        <v>8.9</v>
      </c>
      <c r="I59" s="108">
        <v>804544</v>
      </c>
      <c r="J59" s="108">
        <v>625152</v>
      </c>
      <c r="K59" s="108">
        <v>386908</v>
      </c>
      <c r="L59" s="108">
        <v>9785</v>
      </c>
      <c r="M59" s="109">
        <v>5658</v>
      </c>
    </row>
    <row r="60" spans="1:13" x14ac:dyDescent="0.2">
      <c r="B60" s="591"/>
      <c r="F60" s="577" t="s">
        <v>344</v>
      </c>
      <c r="G60" s="108">
        <v>1411446</v>
      </c>
      <c r="H60" s="110">
        <v>6.6</v>
      </c>
      <c r="I60" s="108">
        <v>190281</v>
      </c>
      <c r="J60" s="108">
        <v>1001484</v>
      </c>
      <c r="K60" s="108">
        <v>219681</v>
      </c>
      <c r="L60" s="109">
        <v>0</v>
      </c>
      <c r="M60" s="585">
        <v>0</v>
      </c>
    </row>
    <row r="61" spans="1:13" x14ac:dyDescent="0.2">
      <c r="B61" s="591"/>
      <c r="F61" s="577" t="s">
        <v>540</v>
      </c>
      <c r="G61" s="108">
        <v>579894</v>
      </c>
      <c r="H61" s="110">
        <v>-28.9</v>
      </c>
      <c r="I61" s="108">
        <v>16326</v>
      </c>
      <c r="J61" s="108">
        <v>562968</v>
      </c>
      <c r="K61" s="109">
        <v>600</v>
      </c>
      <c r="L61" s="109">
        <v>0</v>
      </c>
      <c r="M61" s="109">
        <v>5877</v>
      </c>
    </row>
    <row r="62" spans="1:13" x14ac:dyDescent="0.2">
      <c r="A62" s="593" t="s">
        <v>1095</v>
      </c>
      <c r="B62" s="594"/>
      <c r="C62" s="577" t="s">
        <v>539</v>
      </c>
      <c r="D62" s="593"/>
      <c r="E62" s="593"/>
      <c r="G62" s="586" t="s">
        <v>667</v>
      </c>
      <c r="H62" s="110"/>
      <c r="I62" s="586" t="s">
        <v>667</v>
      </c>
      <c r="J62" s="586" t="s">
        <v>667</v>
      </c>
      <c r="K62" s="586" t="s">
        <v>667</v>
      </c>
      <c r="L62" s="586" t="s">
        <v>667</v>
      </c>
      <c r="M62" s="587" t="s">
        <v>667</v>
      </c>
    </row>
    <row r="63" spans="1:13" x14ac:dyDescent="0.2">
      <c r="B63" s="591"/>
      <c r="D63" s="577" t="s">
        <v>538</v>
      </c>
      <c r="G63" s="108">
        <v>1487804</v>
      </c>
      <c r="H63" s="110">
        <v>-3</v>
      </c>
      <c r="I63" s="108">
        <v>384858</v>
      </c>
      <c r="J63" s="108">
        <v>899613</v>
      </c>
      <c r="K63" s="108">
        <v>190192</v>
      </c>
      <c r="L63" s="108">
        <v>13142</v>
      </c>
      <c r="M63" s="109">
        <v>10003</v>
      </c>
    </row>
    <row r="64" spans="1:13" x14ac:dyDescent="0.2">
      <c r="B64" s="591"/>
      <c r="C64" s="577" t="s">
        <v>537</v>
      </c>
      <c r="G64" s="586" t="s">
        <v>667</v>
      </c>
      <c r="H64" s="110"/>
      <c r="I64" s="586" t="s">
        <v>667</v>
      </c>
      <c r="J64" s="586" t="s">
        <v>667</v>
      </c>
      <c r="K64" s="586" t="s">
        <v>667</v>
      </c>
      <c r="L64" s="586" t="s">
        <v>667</v>
      </c>
      <c r="M64" s="587" t="s">
        <v>667</v>
      </c>
    </row>
    <row r="65" spans="1:14" x14ac:dyDescent="0.2">
      <c r="B65" s="591"/>
      <c r="D65" s="577" t="s">
        <v>345</v>
      </c>
      <c r="G65" s="586" t="s">
        <v>667</v>
      </c>
      <c r="H65" s="110"/>
      <c r="I65" s="586" t="s">
        <v>667</v>
      </c>
      <c r="J65" s="586" t="s">
        <v>667</v>
      </c>
      <c r="K65" s="586" t="s">
        <v>667</v>
      </c>
      <c r="L65" s="586" t="s">
        <v>667</v>
      </c>
      <c r="M65" s="587" t="s">
        <v>667</v>
      </c>
    </row>
    <row r="66" spans="1:14" x14ac:dyDescent="0.2">
      <c r="A66" s="593" t="s">
        <v>1096</v>
      </c>
      <c r="B66" s="594"/>
      <c r="C66" s="593"/>
      <c r="D66" s="577" t="s">
        <v>536</v>
      </c>
      <c r="E66" s="593"/>
      <c r="G66" s="108">
        <v>237101</v>
      </c>
      <c r="H66" s="110">
        <v>21.4</v>
      </c>
      <c r="I66" s="108">
        <v>30126</v>
      </c>
      <c r="J66" s="108">
        <v>114564</v>
      </c>
      <c r="K66" s="108">
        <v>86742</v>
      </c>
      <c r="L66" s="108">
        <v>5668</v>
      </c>
      <c r="M66" s="109">
        <v>500</v>
      </c>
    </row>
    <row r="67" spans="1:14" x14ac:dyDescent="0.2">
      <c r="A67" s="593" t="s">
        <v>1097</v>
      </c>
      <c r="B67" s="594"/>
      <c r="C67" s="593"/>
      <c r="D67" s="577" t="s">
        <v>535</v>
      </c>
      <c r="E67" s="593"/>
      <c r="G67" s="108">
        <v>687674</v>
      </c>
      <c r="H67" s="110">
        <v>-4.5999999999999996</v>
      </c>
      <c r="I67" s="108">
        <v>187861</v>
      </c>
      <c r="J67" s="108">
        <v>364288</v>
      </c>
      <c r="K67" s="108">
        <v>123153</v>
      </c>
      <c r="L67" s="108">
        <v>12371</v>
      </c>
      <c r="M67" s="109">
        <v>406</v>
      </c>
    </row>
    <row r="68" spans="1:14" x14ac:dyDescent="0.2">
      <c r="A68" s="593" t="s">
        <v>534</v>
      </c>
      <c r="B68" s="594"/>
      <c r="C68" s="577" t="s">
        <v>533</v>
      </c>
      <c r="D68" s="593"/>
      <c r="E68" s="593"/>
      <c r="G68" s="108">
        <v>1023</v>
      </c>
      <c r="H68" s="110">
        <v>58.5</v>
      </c>
      <c r="I68" s="112">
        <v>677</v>
      </c>
      <c r="J68" s="108">
        <v>247</v>
      </c>
      <c r="K68" s="112">
        <v>99</v>
      </c>
      <c r="L68" s="109">
        <v>0</v>
      </c>
      <c r="M68" s="109">
        <v>0</v>
      </c>
    </row>
    <row r="69" spans="1:14" x14ac:dyDescent="0.2">
      <c r="A69" s="593" t="s">
        <v>532</v>
      </c>
      <c r="B69" s="594"/>
      <c r="C69" s="577" t="s">
        <v>531</v>
      </c>
      <c r="D69" s="593"/>
      <c r="E69" s="593"/>
      <c r="G69" s="108">
        <v>1049</v>
      </c>
      <c r="H69" s="110" t="s">
        <v>1155</v>
      </c>
      <c r="I69" s="108">
        <v>0</v>
      </c>
      <c r="J69" s="108">
        <v>646</v>
      </c>
      <c r="K69" s="108">
        <v>0</v>
      </c>
      <c r="L69" s="108">
        <v>403</v>
      </c>
      <c r="M69" s="109">
        <v>3</v>
      </c>
    </row>
    <row r="70" spans="1:14" x14ac:dyDescent="0.2">
      <c r="A70" s="593" t="s">
        <v>530</v>
      </c>
      <c r="B70" s="594"/>
      <c r="C70" s="577" t="s">
        <v>1082</v>
      </c>
      <c r="D70" s="593"/>
      <c r="E70" s="593"/>
      <c r="G70" s="108">
        <v>43510</v>
      </c>
      <c r="H70" s="110">
        <v>73.2</v>
      </c>
      <c r="I70" s="108">
        <v>0</v>
      </c>
      <c r="J70" s="108">
        <v>40912</v>
      </c>
      <c r="K70" s="108">
        <v>2598</v>
      </c>
      <c r="L70" s="109">
        <v>0</v>
      </c>
      <c r="M70" s="109">
        <v>764</v>
      </c>
    </row>
    <row r="71" spans="1:14" x14ac:dyDescent="0.2">
      <c r="A71" s="593" t="s">
        <v>529</v>
      </c>
      <c r="B71" s="594"/>
      <c r="C71" s="577" t="s">
        <v>1105</v>
      </c>
      <c r="D71" s="593"/>
      <c r="E71" s="593"/>
      <c r="G71" s="108">
        <v>256426</v>
      </c>
      <c r="H71" s="110">
        <v>20.100000000000001</v>
      </c>
      <c r="I71" s="108">
        <v>13674</v>
      </c>
      <c r="J71" s="108">
        <v>228410</v>
      </c>
      <c r="K71" s="108">
        <v>14342</v>
      </c>
      <c r="L71" s="109">
        <v>0</v>
      </c>
      <c r="M71" s="109">
        <v>1745</v>
      </c>
    </row>
    <row r="72" spans="1:14" x14ac:dyDescent="0.2">
      <c r="B72" s="591"/>
      <c r="C72" s="577" t="s">
        <v>460</v>
      </c>
      <c r="G72" s="108">
        <v>17402928</v>
      </c>
      <c r="H72" s="110">
        <v>-0.2</v>
      </c>
      <c r="I72" s="108">
        <v>3728244</v>
      </c>
      <c r="J72" s="108">
        <v>11854698</v>
      </c>
      <c r="K72" s="108">
        <v>1682932</v>
      </c>
      <c r="L72" s="108">
        <v>137054</v>
      </c>
      <c r="M72" s="109">
        <v>83103</v>
      </c>
      <c r="N72" s="166"/>
    </row>
    <row r="73" spans="1:14" x14ac:dyDescent="0.2">
      <c r="B73" s="591"/>
      <c r="C73" s="577" t="s">
        <v>1106</v>
      </c>
      <c r="G73" s="586" t="s">
        <v>667</v>
      </c>
      <c r="H73" s="110"/>
      <c r="I73" s="586" t="s">
        <v>667</v>
      </c>
      <c r="J73" s="586" t="s">
        <v>667</v>
      </c>
      <c r="K73" s="586" t="s">
        <v>667</v>
      </c>
      <c r="L73" s="586" t="s">
        <v>667</v>
      </c>
      <c r="M73" s="587" t="s">
        <v>667</v>
      </c>
    </row>
    <row r="74" spans="1:14" x14ac:dyDescent="0.2">
      <c r="B74" s="591"/>
      <c r="D74" s="577" t="s">
        <v>458</v>
      </c>
      <c r="G74" s="108">
        <v>74748352</v>
      </c>
      <c r="H74" s="110">
        <v>2.9</v>
      </c>
      <c r="I74" s="108">
        <v>19919298</v>
      </c>
      <c r="J74" s="108">
        <v>36034714</v>
      </c>
      <c r="K74" s="108">
        <v>12704921</v>
      </c>
      <c r="L74" s="108">
        <v>6089420</v>
      </c>
      <c r="M74" s="109">
        <v>590554</v>
      </c>
    </row>
    <row r="75" spans="1:14" ht="9.75" customHeight="1" x14ac:dyDescent="0.2">
      <c r="A75" s="577" t="s">
        <v>457</v>
      </c>
    </row>
    <row r="76" spans="1:14" x14ac:dyDescent="0.2">
      <c r="A76" s="593" t="s">
        <v>625</v>
      </c>
      <c r="B76" s="593"/>
      <c r="C76" s="593"/>
      <c r="D76" s="593"/>
      <c r="E76" s="593"/>
    </row>
    <row r="77" spans="1:14" x14ac:dyDescent="0.2">
      <c r="A77" s="593"/>
      <c r="B77" s="593"/>
      <c r="C77" s="593"/>
      <c r="D77" s="593"/>
      <c r="E77" s="593"/>
    </row>
    <row r="78" spans="1:14" x14ac:dyDescent="0.2">
      <c r="A78" s="593" t="s">
        <v>456</v>
      </c>
      <c r="B78" s="593"/>
      <c r="C78" s="593"/>
      <c r="D78" s="593"/>
      <c r="E78" s="593"/>
    </row>
  </sheetData>
  <mergeCells count="15"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Z63"/>
  <sheetViews>
    <sheetView showRuler="0" zoomScaleNormal="100" workbookViewId="0">
      <selection activeCell="H1" sqref="H1"/>
    </sheetView>
  </sheetViews>
  <sheetFormatPr baseColWidth="10" defaultColWidth="12" defaultRowHeight="11.25" x14ac:dyDescent="0.2"/>
  <cols>
    <col min="1" max="1" width="57.1640625" style="15" customWidth="1"/>
    <col min="2" max="2" width="1" style="15" customWidth="1"/>
    <col min="3" max="7" width="13.83203125" style="15" customWidth="1"/>
    <col min="8" max="8" width="12" style="14"/>
    <col min="9" max="16384" width="12" style="15"/>
  </cols>
  <sheetData>
    <row r="1" spans="1:7" ht="12" x14ac:dyDescent="0.2">
      <c r="A1" s="703" t="s">
        <v>1115</v>
      </c>
      <c r="B1" s="703"/>
      <c r="C1" s="703"/>
      <c r="D1" s="703"/>
      <c r="E1" s="703"/>
      <c r="F1" s="703"/>
      <c r="G1" s="703"/>
    </row>
    <row r="2" spans="1:7" ht="6" customHeight="1" x14ac:dyDescent="0.2">
      <c r="A2" s="72"/>
      <c r="B2" s="72"/>
      <c r="C2" s="72"/>
      <c r="D2" s="72"/>
      <c r="E2" s="72"/>
      <c r="F2" s="72"/>
      <c r="G2" s="72"/>
    </row>
    <row r="3" spans="1:7" ht="9.75" customHeight="1" x14ac:dyDescent="0.2">
      <c r="A3" s="113"/>
      <c r="B3" s="113"/>
      <c r="C3" s="35"/>
      <c r="D3" s="114"/>
      <c r="E3" s="114"/>
      <c r="F3" s="115"/>
      <c r="G3" s="116"/>
    </row>
    <row r="4" spans="1:7" ht="13.9" customHeight="1" x14ac:dyDescent="0.2">
      <c r="A4" s="652" t="s">
        <v>327</v>
      </c>
      <c r="B4" s="653"/>
      <c r="C4" s="117" t="s">
        <v>328</v>
      </c>
      <c r="D4" s="118" t="s">
        <v>329</v>
      </c>
      <c r="E4" s="118" t="s">
        <v>330</v>
      </c>
      <c r="F4" s="118" t="s">
        <v>331</v>
      </c>
      <c r="G4" s="119" t="s">
        <v>26</v>
      </c>
    </row>
    <row r="5" spans="1:7" ht="9.75" customHeight="1" x14ac:dyDescent="0.2">
      <c r="A5" s="72"/>
      <c r="B5" s="654"/>
      <c r="C5" s="120"/>
      <c r="D5" s="120" t="s">
        <v>134</v>
      </c>
      <c r="E5" s="120" t="s">
        <v>134</v>
      </c>
      <c r="F5" s="120" t="s">
        <v>134</v>
      </c>
      <c r="G5" s="121" t="s">
        <v>134</v>
      </c>
    </row>
    <row r="6" spans="1:7" ht="6" customHeight="1" x14ac:dyDescent="0.2">
      <c r="E6" s="89"/>
    </row>
    <row r="7" spans="1:7" x14ac:dyDescent="0.2">
      <c r="B7" s="15" t="s">
        <v>134</v>
      </c>
      <c r="C7" s="705" t="s">
        <v>332</v>
      </c>
      <c r="D7" s="705"/>
      <c r="E7" s="705"/>
      <c r="F7" s="705"/>
      <c r="G7" s="705"/>
    </row>
    <row r="8" spans="1:7" ht="9" customHeight="1" x14ac:dyDescent="0.2"/>
    <row r="9" spans="1:7" x14ac:dyDescent="0.2">
      <c r="A9" s="30" t="s">
        <v>249</v>
      </c>
      <c r="B9" s="653"/>
      <c r="C9" s="122">
        <v>20125</v>
      </c>
      <c r="D9" s="122">
        <v>24833.901000000002</v>
      </c>
      <c r="E9" s="122">
        <v>22493.476999999999</v>
      </c>
      <c r="F9" s="122">
        <v>19097.878000000001</v>
      </c>
      <c r="G9" s="123">
        <f>C9+D9+E9+F9</f>
        <v>86550.255999999994</v>
      </c>
    </row>
    <row r="10" spans="1:7" x14ac:dyDescent="0.2">
      <c r="B10" s="653"/>
      <c r="C10" s="122"/>
      <c r="D10" s="122"/>
      <c r="E10" s="122"/>
      <c r="F10" s="122"/>
      <c r="G10" s="125"/>
    </row>
    <row r="11" spans="1:7" x14ac:dyDescent="0.2">
      <c r="A11" s="30" t="s">
        <v>265</v>
      </c>
      <c r="B11" s="653"/>
      <c r="C11" s="122">
        <v>436440</v>
      </c>
      <c r="D11" s="122">
        <v>554856.70700000005</v>
      </c>
      <c r="E11" s="122">
        <v>476651.20299999998</v>
      </c>
      <c r="F11" s="122">
        <v>430022.66700000002</v>
      </c>
      <c r="G11" s="123">
        <f>C11+D11+E11+F11</f>
        <v>1897970.577</v>
      </c>
    </row>
    <row r="12" spans="1:7" x14ac:dyDescent="0.2">
      <c r="B12" s="653"/>
      <c r="C12" s="122"/>
      <c r="D12" s="122"/>
      <c r="E12" s="122"/>
      <c r="F12" s="122"/>
      <c r="G12" s="125"/>
    </row>
    <row r="13" spans="1:7" x14ac:dyDescent="0.2">
      <c r="A13" s="30" t="s">
        <v>333</v>
      </c>
      <c r="B13" s="653"/>
      <c r="C13" s="122">
        <v>3049301</v>
      </c>
      <c r="D13" s="122">
        <v>2802542.963</v>
      </c>
      <c r="E13" s="122">
        <v>2776069.06</v>
      </c>
      <c r="F13" s="122">
        <v>2810724.44</v>
      </c>
      <c r="G13" s="126">
        <f>C13+D13+E13+F13</f>
        <v>11438637.463</v>
      </c>
    </row>
    <row r="14" spans="1:7" x14ac:dyDescent="0.2">
      <c r="B14" s="653"/>
      <c r="C14" s="122"/>
      <c r="D14" s="122"/>
      <c r="E14" s="122"/>
      <c r="F14" s="122"/>
      <c r="G14" s="125"/>
    </row>
    <row r="15" spans="1:7" x14ac:dyDescent="0.2">
      <c r="A15" s="30" t="s">
        <v>334</v>
      </c>
      <c r="B15" s="653"/>
      <c r="C15" s="122">
        <v>52966</v>
      </c>
      <c r="D15" s="122">
        <v>2534262.7119999998</v>
      </c>
      <c r="E15" s="122">
        <v>2351028.4500000002</v>
      </c>
      <c r="F15" s="122">
        <v>4127455.1889999998</v>
      </c>
      <c r="G15" s="123">
        <f>C15+D15+E15+F15</f>
        <v>9065712.3509999998</v>
      </c>
    </row>
    <row r="16" spans="1:7" x14ac:dyDescent="0.2">
      <c r="A16" s="30"/>
      <c r="B16" s="653"/>
      <c r="C16" s="122"/>
      <c r="D16" s="122"/>
      <c r="E16" s="122"/>
      <c r="F16" s="122"/>
      <c r="G16" s="125"/>
    </row>
    <row r="17" spans="1:7" x14ac:dyDescent="0.2">
      <c r="A17" s="30" t="s">
        <v>335</v>
      </c>
      <c r="B17" s="653"/>
      <c r="C17" s="122">
        <v>14029</v>
      </c>
      <c r="D17" s="122">
        <v>353358.86099999998</v>
      </c>
      <c r="E17" s="122">
        <v>333512.55</v>
      </c>
      <c r="F17" s="122">
        <v>690216.61800000002</v>
      </c>
      <c r="G17" s="126">
        <f>C17+D17+E17+F17</f>
        <v>1391117.0290000001</v>
      </c>
    </row>
    <row r="18" spans="1:7" x14ac:dyDescent="0.2">
      <c r="B18" s="653"/>
      <c r="C18" s="122"/>
      <c r="D18" s="122"/>
      <c r="E18" s="122"/>
      <c r="F18" s="122"/>
      <c r="G18" s="125"/>
    </row>
    <row r="19" spans="1:7" x14ac:dyDescent="0.2">
      <c r="A19" s="30" t="s">
        <v>35</v>
      </c>
      <c r="B19" s="653"/>
      <c r="C19" s="122">
        <v>25099</v>
      </c>
      <c r="D19" s="122">
        <v>10302.353999999999</v>
      </c>
      <c r="E19" s="122">
        <v>1824.7829999999999</v>
      </c>
      <c r="F19" s="122">
        <v>1026.8209999999999</v>
      </c>
      <c r="G19" s="123">
        <f>C19+D19+E19+F19</f>
        <v>38252.957999999999</v>
      </c>
    </row>
    <row r="20" spans="1:7" x14ac:dyDescent="0.2">
      <c r="B20" s="653"/>
      <c r="C20" s="122"/>
      <c r="D20" s="122"/>
      <c r="E20" s="122"/>
      <c r="F20" s="122"/>
      <c r="G20" s="125"/>
    </row>
    <row r="21" spans="1:7" x14ac:dyDescent="0.2">
      <c r="A21" s="30" t="s">
        <v>608</v>
      </c>
      <c r="B21" s="653"/>
      <c r="C21" s="122">
        <v>23013</v>
      </c>
      <c r="D21" s="122">
        <v>17883.830999999998</v>
      </c>
      <c r="E21" s="122">
        <v>7908.9179999999997</v>
      </c>
      <c r="F21" s="122">
        <v>4555.7979999999998</v>
      </c>
      <c r="G21" s="123">
        <f>C21+D21+E21+F21</f>
        <v>53361.546999999999</v>
      </c>
    </row>
    <row r="22" spans="1:7" x14ac:dyDescent="0.2">
      <c r="B22" s="653"/>
      <c r="C22" s="122"/>
      <c r="D22" s="122"/>
      <c r="E22" s="122"/>
      <c r="F22" s="122"/>
      <c r="G22" s="125"/>
    </row>
    <row r="23" spans="1:7" x14ac:dyDescent="0.2">
      <c r="A23" s="30" t="s">
        <v>609</v>
      </c>
      <c r="B23" s="653"/>
      <c r="C23" s="122">
        <v>25</v>
      </c>
      <c r="D23" s="122">
        <v>121.72499999999999</v>
      </c>
      <c r="E23" s="122">
        <v>172.02699999999999</v>
      </c>
      <c r="F23" s="122">
        <v>163.18899999999999</v>
      </c>
      <c r="G23" s="123">
        <f>C23+D23+E23+F23</f>
        <v>481.94099999999992</v>
      </c>
    </row>
    <row r="24" spans="1:7" x14ac:dyDescent="0.2">
      <c r="B24" s="653"/>
      <c r="C24" s="124"/>
      <c r="D24" s="124"/>
      <c r="E24" s="124"/>
      <c r="F24" s="124"/>
      <c r="G24" s="123"/>
    </row>
    <row r="25" spans="1:7" x14ac:dyDescent="0.2">
      <c r="A25" s="86" t="s">
        <v>26</v>
      </c>
      <c r="B25" s="653"/>
      <c r="C25" s="127">
        <f>SUM(C9:C23)</f>
        <v>3620998</v>
      </c>
      <c r="D25" s="127">
        <f>SUM(D9:D23)</f>
        <v>6298163.0539999995</v>
      </c>
      <c r="E25" s="127">
        <f>SUM(E9:E23)</f>
        <v>5969660.4679999994</v>
      </c>
      <c r="F25" s="127">
        <f>SUM(F9:F23)</f>
        <v>8083262.6000000006</v>
      </c>
      <c r="G25" s="123">
        <f>C25+D25+E25+F25</f>
        <v>23972084.122000001</v>
      </c>
    </row>
    <row r="26" spans="1:7" x14ac:dyDescent="0.2">
      <c r="B26" s="14"/>
      <c r="C26" s="128"/>
      <c r="D26" s="128"/>
      <c r="E26" s="128"/>
      <c r="F26" s="129"/>
      <c r="G26" s="129"/>
    </row>
    <row r="27" spans="1:7" x14ac:dyDescent="0.2">
      <c r="A27" s="15" t="s">
        <v>242</v>
      </c>
      <c r="B27" s="14"/>
      <c r="C27" s="130"/>
      <c r="D27" s="130"/>
      <c r="E27" s="130"/>
      <c r="F27" s="130"/>
      <c r="G27" s="130"/>
    </row>
    <row r="28" spans="1:7" x14ac:dyDescent="0.2">
      <c r="B28" s="14"/>
      <c r="C28" s="20"/>
      <c r="D28" s="20"/>
      <c r="E28" s="20"/>
      <c r="F28" s="20"/>
      <c r="G28" s="20"/>
    </row>
    <row r="29" spans="1:7" x14ac:dyDescent="0.2">
      <c r="A29" s="30" t="s">
        <v>336</v>
      </c>
      <c r="B29" s="653"/>
      <c r="C29" s="122">
        <v>3116135</v>
      </c>
      <c r="D29" s="122">
        <v>3093489.09</v>
      </c>
      <c r="E29" s="122">
        <v>3066536.003</v>
      </c>
      <c r="F29" s="122">
        <v>3412582.9380000001</v>
      </c>
      <c r="G29" s="131">
        <f>SUM(C29:F29)</f>
        <v>12688743.030999999</v>
      </c>
    </row>
    <row r="30" spans="1:7" x14ac:dyDescent="0.2">
      <c r="B30" s="653"/>
      <c r="C30" s="122"/>
      <c r="D30" s="122"/>
      <c r="E30" s="122"/>
      <c r="F30" s="122"/>
      <c r="G30" s="132"/>
    </row>
    <row r="31" spans="1:7" x14ac:dyDescent="0.2">
      <c r="A31" s="30" t="s">
        <v>610</v>
      </c>
      <c r="B31" s="653"/>
      <c r="C31" s="122">
        <v>66834</v>
      </c>
      <c r="D31" s="122">
        <v>290946.12699999998</v>
      </c>
      <c r="E31" s="122">
        <v>290466.94300000003</v>
      </c>
      <c r="F31" s="122">
        <v>601858.49800000002</v>
      </c>
      <c r="G31" s="131">
        <f>SUM(C31:F31)</f>
        <v>1250105.568</v>
      </c>
    </row>
    <row r="33" spans="1:234" x14ac:dyDescent="0.2">
      <c r="A33" s="52" t="s">
        <v>134</v>
      </c>
      <c r="B33" s="52"/>
      <c r="C33" s="705" t="s">
        <v>338</v>
      </c>
      <c r="D33" s="705"/>
      <c r="E33" s="705"/>
      <c r="F33" s="705"/>
      <c r="G33" s="705"/>
    </row>
    <row r="34" spans="1:234" x14ac:dyDescent="0.2">
      <c r="C34" s="681"/>
      <c r="D34" s="680"/>
      <c r="E34" s="680"/>
      <c r="F34" s="680"/>
      <c r="G34" s="680"/>
    </row>
    <row r="35" spans="1:234" x14ac:dyDescent="0.2">
      <c r="A35" s="30" t="s">
        <v>249</v>
      </c>
      <c r="B35" s="653"/>
      <c r="C35" s="133">
        <v>1.5298506135203909</v>
      </c>
      <c r="D35" s="133">
        <v>1.8878293889243556</v>
      </c>
      <c r="E35" s="133">
        <v>1.7099144810029663</v>
      </c>
      <c r="F35" s="133">
        <v>1.4325787655184834</v>
      </c>
      <c r="G35" s="664">
        <v>6.4923312139063496</v>
      </c>
    </row>
    <row r="36" spans="1:234" x14ac:dyDescent="0.2">
      <c r="B36" s="653"/>
      <c r="C36" s="133"/>
      <c r="D36" s="133"/>
      <c r="E36" s="133"/>
      <c r="F36" s="133"/>
      <c r="G36" s="664"/>
    </row>
    <row r="37" spans="1:234" x14ac:dyDescent="0.2">
      <c r="A37" s="30" t="s">
        <v>265</v>
      </c>
      <c r="B37" s="653"/>
      <c r="C37" s="133">
        <v>33.17739570335798</v>
      </c>
      <c r="D37" s="133">
        <v>42.179229035196293</v>
      </c>
      <c r="E37" s="133">
        <v>36.234184443658243</v>
      </c>
      <c r="F37" s="133">
        <v>32.257057115760503</v>
      </c>
      <c r="G37" s="664">
        <v>142.37143371085352</v>
      </c>
    </row>
    <row r="38" spans="1:234" x14ac:dyDescent="0.2">
      <c r="B38" s="653"/>
      <c r="C38" s="133"/>
      <c r="D38" s="133"/>
      <c r="E38" s="133"/>
      <c r="F38" s="133"/>
      <c r="G38" s="664"/>
    </row>
    <row r="39" spans="1:234" x14ac:dyDescent="0.2">
      <c r="A39" s="30" t="s">
        <v>333</v>
      </c>
      <c r="B39" s="653"/>
      <c r="C39" s="133">
        <v>231.80249648453659</v>
      </c>
      <c r="D39" s="133">
        <v>213.04437709059656</v>
      </c>
      <c r="E39" s="133">
        <v>211.03187763982834</v>
      </c>
      <c r="F39" s="133">
        <v>210.83934814474313</v>
      </c>
      <c r="G39" s="664">
        <v>858.04031694563673</v>
      </c>
    </row>
    <row r="40" spans="1:234" x14ac:dyDescent="0.2">
      <c r="B40" s="653"/>
      <c r="C40" s="133"/>
      <c r="D40" s="133"/>
      <c r="E40" s="133"/>
      <c r="F40" s="133"/>
      <c r="G40" s="664"/>
    </row>
    <row r="41" spans="1:234" x14ac:dyDescent="0.2">
      <c r="A41" s="30" t="s">
        <v>334</v>
      </c>
      <c r="B41" s="653"/>
      <c r="C41" s="133">
        <v>4.0264052389336831</v>
      </c>
      <c r="D41" s="133">
        <v>192.65018520323247</v>
      </c>
      <c r="E41" s="133">
        <v>178.72103952203381</v>
      </c>
      <c r="F41" s="133">
        <v>309.61055774837808</v>
      </c>
      <c r="G41" s="664">
        <v>680.04138714837063</v>
      </c>
    </row>
    <row r="42" spans="1:234" x14ac:dyDescent="0.2">
      <c r="A42" s="30"/>
      <c r="B42" s="653"/>
      <c r="C42" s="133"/>
      <c r="D42" s="133"/>
      <c r="E42" s="133"/>
      <c r="F42" s="133"/>
      <c r="G42" s="664"/>
    </row>
    <row r="43" spans="1:234" x14ac:dyDescent="0.2">
      <c r="A43" s="30" t="s">
        <v>335</v>
      </c>
      <c r="B43" s="653"/>
      <c r="C43" s="133">
        <v>1.0664696628697583</v>
      </c>
      <c r="D43" s="133">
        <v>26.861717884461097</v>
      </c>
      <c r="E43" s="133">
        <v>25.353036297644241</v>
      </c>
      <c r="F43" s="133">
        <v>51.774844857359689</v>
      </c>
      <c r="G43" s="664">
        <v>104.35111696174943</v>
      </c>
    </row>
    <row r="44" spans="1:234" x14ac:dyDescent="0.2">
      <c r="B44" s="653"/>
      <c r="C44" s="133"/>
      <c r="D44" s="133"/>
      <c r="E44" s="133"/>
      <c r="F44" s="133"/>
      <c r="G44" s="664"/>
    </row>
    <row r="45" spans="1:234" x14ac:dyDescent="0.2">
      <c r="A45" s="30" t="s">
        <v>35</v>
      </c>
      <c r="B45" s="653"/>
      <c r="C45" s="133">
        <v>1.9079588662275144</v>
      </c>
      <c r="D45" s="133">
        <v>0.78316679511214893</v>
      </c>
      <c r="E45" s="133">
        <v>0.13871678782199995</v>
      </c>
      <c r="F45" s="133">
        <v>7.7024366821719911E-2</v>
      </c>
      <c r="G45" s="664">
        <v>2.869425814892208</v>
      </c>
    </row>
    <row r="46" spans="1:234" x14ac:dyDescent="0.2">
      <c r="B46" s="653"/>
      <c r="C46" s="133"/>
      <c r="D46" s="133"/>
      <c r="E46" s="133"/>
      <c r="F46" s="133"/>
      <c r="G46" s="664"/>
    </row>
    <row r="47" spans="1:234" x14ac:dyDescent="0.2">
      <c r="A47" s="30" t="s">
        <v>608</v>
      </c>
      <c r="B47" s="30"/>
      <c r="C47" s="133">
        <v>1.7494398596156</v>
      </c>
      <c r="D47" s="133">
        <v>1.359497315720009</v>
      </c>
      <c r="E47" s="133">
        <v>0.60122200837447315</v>
      </c>
      <c r="F47" s="133">
        <v>0.34174160473700671</v>
      </c>
      <c r="G47" s="664">
        <v>4.0028125170887758</v>
      </c>
      <c r="H47" s="8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</row>
    <row r="48" spans="1:234" x14ac:dyDescent="0.2">
      <c r="B48" s="653"/>
      <c r="C48" s="133"/>
      <c r="D48" s="133"/>
      <c r="E48" s="133"/>
      <c r="F48" s="133"/>
      <c r="G48" s="664"/>
    </row>
    <row r="49" spans="1:7" x14ac:dyDescent="0.2">
      <c r="A49" s="30" t="s">
        <v>609</v>
      </c>
      <c r="B49" s="653"/>
      <c r="C49" s="133">
        <v>1.8897373706720727E-3</v>
      </c>
      <c r="D49" s="133">
        <v>9.2533199825036421E-3</v>
      </c>
      <c r="E49" s="133">
        <v>1.3077189374657253E-2</v>
      </c>
      <c r="F49" s="133">
        <v>1.2241207958611727E-2</v>
      </c>
      <c r="G49" s="664">
        <v>3.6141002116926571E-2</v>
      </c>
    </row>
    <row r="50" spans="1:7" x14ac:dyDescent="0.2">
      <c r="B50" s="653"/>
      <c r="C50" s="133"/>
      <c r="D50" s="133"/>
      <c r="E50" s="133"/>
      <c r="F50" s="133"/>
      <c r="G50" s="664"/>
    </row>
    <row r="51" spans="1:7" x14ac:dyDescent="0.2">
      <c r="A51" s="86" t="s">
        <v>26</v>
      </c>
      <c r="B51" s="653"/>
      <c r="C51" s="133">
        <v>275.2619061664322</v>
      </c>
      <c r="D51" s="133">
        <v>478.77525603322545</v>
      </c>
      <c r="E51" s="133">
        <v>453.8030683697387</v>
      </c>
      <c r="F51" s="133">
        <v>606.33315260331858</v>
      </c>
      <c r="G51" s="664">
        <v>1798.2049653146146</v>
      </c>
    </row>
    <row r="52" spans="1:7" x14ac:dyDescent="0.2">
      <c r="B52" s="653"/>
      <c r="C52" s="133"/>
      <c r="D52" s="133"/>
      <c r="E52" s="133"/>
      <c r="F52" s="133"/>
      <c r="G52" s="664"/>
    </row>
    <row r="53" spans="1:7" x14ac:dyDescent="0.2">
      <c r="A53" s="15" t="s">
        <v>242</v>
      </c>
      <c r="B53" s="653"/>
      <c r="C53" s="133"/>
      <c r="D53" s="133"/>
      <c r="E53" s="133"/>
      <c r="F53" s="133"/>
      <c r="G53" s="664"/>
    </row>
    <row r="54" spans="1:7" x14ac:dyDescent="0.2">
      <c r="B54" s="653"/>
      <c r="C54" s="133"/>
      <c r="D54" s="133"/>
      <c r="E54" s="133"/>
      <c r="F54" s="133"/>
      <c r="G54" s="664"/>
    </row>
    <row r="55" spans="1:7" x14ac:dyDescent="0.2">
      <c r="A55" s="30" t="s">
        <v>336</v>
      </c>
      <c r="B55" s="653"/>
      <c r="C55" s="133">
        <v>236.88308303821788</v>
      </c>
      <c r="D55" s="133">
        <v>235.16158892712269</v>
      </c>
      <c r="E55" s="133">
        <v>233.11266275314642</v>
      </c>
      <c r="F55" s="133">
        <v>255.98623326368926</v>
      </c>
      <c r="G55" s="664">
        <v>951.81379185048161</v>
      </c>
    </row>
    <row r="56" spans="1:7" x14ac:dyDescent="0.2">
      <c r="B56" s="653"/>
      <c r="C56" s="133"/>
      <c r="D56" s="133"/>
      <c r="E56" s="133"/>
      <c r="F56" s="133"/>
      <c r="G56" s="664"/>
    </row>
    <row r="57" spans="1:7" x14ac:dyDescent="0.2">
      <c r="A57" s="30" t="s">
        <v>610</v>
      </c>
      <c r="B57" s="653"/>
      <c r="C57" s="133">
        <v>5.0805865536812664</v>
      </c>
      <c r="D57" s="133">
        <v>22.117211836526124</v>
      </c>
      <c r="E57" s="133">
        <v>22.080785113318107</v>
      </c>
      <c r="F57" s="133">
        <v>45.14688511894613</v>
      </c>
      <c r="G57" s="664">
        <v>93.773474904844818</v>
      </c>
    </row>
    <row r="58" spans="1:7" x14ac:dyDescent="0.2">
      <c r="A58" s="30"/>
      <c r="B58" s="14"/>
      <c r="C58" s="134"/>
      <c r="D58" s="135"/>
      <c r="E58" s="135"/>
      <c r="F58" s="136"/>
      <c r="G58" s="137"/>
    </row>
    <row r="59" spans="1:7" ht="6" customHeight="1" x14ac:dyDescent="0.2">
      <c r="A59" s="32" t="s">
        <v>27</v>
      </c>
    </row>
    <row r="60" spans="1:7" x14ac:dyDescent="0.2">
      <c r="A60" s="15" t="s">
        <v>611</v>
      </c>
    </row>
    <row r="63" spans="1:7" x14ac:dyDescent="0.2">
      <c r="C63" s="138"/>
    </row>
  </sheetData>
  <mergeCells count="3">
    <mergeCell ref="A1:G1"/>
    <mergeCell ref="C7:G7"/>
    <mergeCell ref="C33:G33"/>
  </mergeCells>
  <printOptions horizontalCentered="1"/>
  <pageMargins left="0.78740157480314965" right="0.78740157480314965" top="0.59055118110236227" bottom="0.78740157480314965" header="0.51181102362204722" footer="0.39370078740157483"/>
  <pageSetup paperSize="9" scale="84" orientation="portrait" horizontalDpi="300" verticalDpi="300" r:id="rId1"/>
  <headerFooter alignWithMargins="0">
    <oddFooter>&amp;C16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2</vt:i4>
      </vt:variant>
    </vt:vector>
  </HeadingPairs>
  <TitlesOfParts>
    <vt:vector size="35" baseType="lpstr">
      <vt:lpstr>Seite 3</vt:lpstr>
      <vt:lpstr>Seite7</vt:lpstr>
      <vt:lpstr>Seite 8</vt:lpstr>
      <vt:lpstr>Seite 9</vt:lpstr>
      <vt:lpstr>Seite 10</vt:lpstr>
      <vt:lpstr>Seite11</vt:lpstr>
      <vt:lpstr>Seite 14</vt:lpstr>
      <vt:lpstr>Seite 15</vt:lpstr>
      <vt:lpstr>Seite 16</vt:lpstr>
      <vt:lpstr>Seite 17</vt:lpstr>
      <vt:lpstr>Seite 18-19</vt:lpstr>
      <vt:lpstr>Seite 20-21</vt:lpstr>
      <vt:lpstr>Seite 22</vt:lpstr>
      <vt:lpstr>Seite 23</vt:lpstr>
      <vt:lpstr>Seite 26-27</vt:lpstr>
      <vt:lpstr>Seite 28-29</vt:lpstr>
      <vt:lpstr>Seite 30-31</vt:lpstr>
      <vt:lpstr>Seite 32-33</vt:lpstr>
      <vt:lpstr>Seite 34-35</vt:lpstr>
      <vt:lpstr>Seite 36-37</vt:lpstr>
      <vt:lpstr>Seite 38-39</vt:lpstr>
      <vt:lpstr>Seite 40-41</vt:lpstr>
      <vt:lpstr>Seite 42-43</vt:lpstr>
      <vt:lpstr>Seite 44-45</vt:lpstr>
      <vt:lpstr>Seite 46-47</vt:lpstr>
      <vt:lpstr>Seite 48</vt:lpstr>
      <vt:lpstr>Seite 49</vt:lpstr>
      <vt:lpstr>Seite 50</vt:lpstr>
      <vt:lpstr>Seite 51</vt:lpstr>
      <vt:lpstr>Seite 52</vt:lpstr>
      <vt:lpstr>Seite 53</vt:lpstr>
      <vt:lpstr>Seite 54</vt:lpstr>
      <vt:lpstr>Zuordnungsschlüssel</vt:lpstr>
      <vt:lpstr>'Seite 9'!Druckbereich</vt:lpstr>
      <vt:lpstr>'Seite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Bayerisches Landesamt für Statisitk</dc:creator>
  <cp:lastModifiedBy>  </cp:lastModifiedBy>
  <cp:lastPrinted>2023-03-16T17:40:47Z</cp:lastPrinted>
  <dcterms:created xsi:type="dcterms:W3CDTF">2000-04-10T11:29:47Z</dcterms:created>
  <dcterms:modified xsi:type="dcterms:W3CDTF">2023-03-17T07:35:42Z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1364367676</vt:i4>
  </property>
  <property fmtid="{D5CDD505-2E9C-101B-9397-08002B2CF9AE}" pid="3" name="_EmailSubject">
    <vt:lpwstr/>
  </property>
  <property fmtid="{D5CDD505-2E9C-101B-9397-08002B2CF9AE}" pid="4" name="_AuthorEmail">
    <vt:lpwstr>Herbert.Meindl@lfstad.bayern.de</vt:lpwstr>
  </property>
  <property fmtid="{D5CDD505-2E9C-101B-9397-08002B2CF9AE}" pid="5" name="_AuthorEmailDisplayName">
    <vt:lpwstr>Meindl, Herbert (LfStaD)</vt:lpwstr>
  </property>
  <property fmtid="{D5CDD505-2E9C-101B-9397-08002B2CF9AE}" pid="6" name="_PreviousAdHocReviewCycleID">
    <vt:i4>-1383363717</vt:i4>
  </property>
  <property fmtid="{D5CDD505-2E9C-101B-9397-08002B2CF9AE}" pid="7" name="_ReviewingToolsShownOnce">
    <vt:lpwstr/>
  </property>
</Properties>
</file>