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0" windowWidth="9135" windowHeight="1185" tabRatio="883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calcChain.xml><?xml version="1.0" encoding="utf-8"?>
<calcChain xmlns="http://schemas.openxmlformats.org/spreadsheetml/2006/main">
  <c r="N67" i="8" l="1"/>
  <c r="M67" i="8"/>
  <c r="L67" i="8"/>
  <c r="K67" i="8"/>
  <c r="J67" i="8"/>
  <c r="I67" i="8"/>
  <c r="H67" i="8"/>
  <c r="G67" i="8"/>
  <c r="F67" i="8"/>
  <c r="F31" i="8"/>
  <c r="E67" i="8" l="1"/>
  <c r="C58" i="8" l="1"/>
  <c r="N39" i="8"/>
  <c r="F39" i="8"/>
  <c r="C31" i="8"/>
  <c r="F30" i="8"/>
  <c r="C67" i="7"/>
  <c r="C58" i="7"/>
  <c r="C40" i="7"/>
  <c r="C31" i="7"/>
  <c r="C67" i="6"/>
  <c r="C58" i="6"/>
  <c r="C40" i="6"/>
  <c r="C31" i="6"/>
  <c r="C67" i="5"/>
  <c r="C58" i="5"/>
  <c r="C40" i="5" l="1"/>
  <c r="F39" i="5"/>
  <c r="C31" i="5"/>
  <c r="F30" i="5"/>
  <c r="C67" i="4"/>
  <c r="C58" i="4"/>
  <c r="G39" i="4"/>
  <c r="C31" i="4"/>
  <c r="C67" i="3"/>
  <c r="C58" i="3"/>
  <c r="C40" i="3"/>
  <c r="C92" i="11"/>
  <c r="C65" i="11"/>
  <c r="D67" i="8"/>
  <c r="E66" i="8" l="1"/>
  <c r="D66" i="8"/>
  <c r="D57" i="8" l="1"/>
  <c r="M66" i="5" l="1"/>
  <c r="L57" i="5"/>
  <c r="F40" i="5" l="1"/>
  <c r="G40" i="5"/>
  <c r="H40" i="5"/>
  <c r="I40" i="5"/>
  <c r="D58" i="8" l="1"/>
  <c r="N66" i="8"/>
  <c r="M66" i="8"/>
  <c r="L66" i="8"/>
  <c r="K66" i="8"/>
  <c r="J66" i="8"/>
  <c r="I66" i="8"/>
  <c r="H66" i="8"/>
  <c r="G66" i="8"/>
  <c r="F66" i="8"/>
  <c r="C64" i="8"/>
  <c r="C65" i="8"/>
  <c r="C66" i="8"/>
  <c r="C63" i="8"/>
  <c r="C67" i="8"/>
  <c r="O58" i="8"/>
  <c r="N58" i="8"/>
  <c r="M58" i="8"/>
  <c r="L58" i="8"/>
  <c r="K58" i="8"/>
  <c r="J58" i="8"/>
  <c r="I58" i="8"/>
  <c r="H58" i="8"/>
  <c r="G58" i="8"/>
  <c r="F58" i="8"/>
  <c r="E58" i="8"/>
  <c r="F40" i="8"/>
  <c r="G40" i="8"/>
  <c r="L40" i="8"/>
  <c r="K40" i="8"/>
  <c r="J40" i="8"/>
  <c r="I40" i="8"/>
  <c r="H40" i="8"/>
  <c r="E40" i="8"/>
  <c r="D40" i="8"/>
  <c r="O31" i="8"/>
  <c r="L31" i="8"/>
  <c r="K31" i="8"/>
  <c r="J31" i="8"/>
  <c r="I31" i="8"/>
  <c r="H31" i="8"/>
  <c r="G31" i="8"/>
  <c r="E31" i="8"/>
  <c r="D31" i="8"/>
  <c r="N67" i="7"/>
  <c r="M67" i="7"/>
  <c r="L67" i="7"/>
  <c r="K67" i="7"/>
  <c r="J67" i="7"/>
  <c r="I67" i="7"/>
  <c r="H67" i="7"/>
  <c r="G67" i="7"/>
  <c r="F67" i="7"/>
  <c r="E67" i="7"/>
  <c r="D67" i="7"/>
  <c r="O58" i="7"/>
  <c r="N58" i="7"/>
  <c r="M58" i="7"/>
  <c r="L58" i="7"/>
  <c r="K58" i="7"/>
  <c r="J58" i="7"/>
  <c r="I58" i="7"/>
  <c r="H58" i="7"/>
  <c r="G58" i="7"/>
  <c r="F58" i="7"/>
  <c r="E58" i="7"/>
  <c r="D58" i="7"/>
  <c r="N40" i="7"/>
  <c r="M40" i="7"/>
  <c r="L40" i="7"/>
  <c r="K40" i="7"/>
  <c r="J40" i="7"/>
  <c r="I40" i="7"/>
  <c r="H40" i="7"/>
  <c r="G40" i="7"/>
  <c r="F40" i="7"/>
  <c r="E40" i="7"/>
  <c r="D40" i="7"/>
  <c r="O31" i="7"/>
  <c r="N31" i="7"/>
  <c r="M31" i="7"/>
  <c r="L31" i="7"/>
  <c r="K31" i="7"/>
  <c r="J31" i="7"/>
  <c r="I31" i="7"/>
  <c r="H31" i="7"/>
  <c r="G31" i="7"/>
  <c r="F31" i="7"/>
  <c r="E31" i="7"/>
  <c r="D31" i="7"/>
  <c r="N67" i="6"/>
  <c r="M67" i="6"/>
  <c r="L67" i="6"/>
  <c r="K67" i="6"/>
  <c r="J67" i="6"/>
  <c r="I67" i="6"/>
  <c r="H67" i="6"/>
  <c r="G67" i="6"/>
  <c r="F67" i="6"/>
  <c r="E67" i="6"/>
  <c r="D67" i="6"/>
  <c r="O58" i="6"/>
  <c r="N58" i="6"/>
  <c r="M58" i="6"/>
  <c r="L58" i="6"/>
  <c r="K58" i="6"/>
  <c r="J58" i="6"/>
  <c r="I58" i="6"/>
  <c r="H58" i="6"/>
  <c r="G58" i="6"/>
  <c r="F58" i="6"/>
  <c r="E58" i="6"/>
  <c r="D58" i="6"/>
  <c r="N40" i="6"/>
  <c r="M40" i="6"/>
  <c r="L40" i="6"/>
  <c r="K40" i="6"/>
  <c r="J40" i="6"/>
  <c r="I40" i="6"/>
  <c r="H40" i="6"/>
  <c r="G40" i="6"/>
  <c r="F40" i="6"/>
  <c r="E40" i="6"/>
  <c r="D40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N67" i="5"/>
  <c r="M67" i="5"/>
  <c r="L67" i="5"/>
  <c r="K67" i="5"/>
  <c r="J67" i="5"/>
  <c r="I67" i="5"/>
  <c r="H67" i="5"/>
  <c r="G67" i="5"/>
  <c r="F67" i="5"/>
  <c r="E67" i="5"/>
  <c r="D67" i="5"/>
  <c r="O58" i="5"/>
  <c r="N58" i="5"/>
  <c r="M58" i="5"/>
  <c r="L58" i="5"/>
  <c r="K58" i="5"/>
  <c r="J58" i="5"/>
  <c r="I58" i="5"/>
  <c r="H58" i="5"/>
  <c r="G58" i="5"/>
  <c r="F58" i="5"/>
  <c r="E58" i="5"/>
  <c r="D58" i="5"/>
  <c r="N40" i="5"/>
  <c r="M40" i="5"/>
  <c r="L40" i="5"/>
  <c r="K40" i="5"/>
  <c r="J40" i="5"/>
  <c r="E40" i="5"/>
  <c r="D40" i="5"/>
  <c r="O31" i="5"/>
  <c r="N31" i="5"/>
  <c r="M31" i="5"/>
  <c r="L31" i="5"/>
  <c r="K31" i="5"/>
  <c r="J31" i="5"/>
  <c r="I31" i="5"/>
  <c r="H31" i="5"/>
  <c r="G31" i="5"/>
  <c r="E31" i="5"/>
  <c r="D31" i="5"/>
  <c r="N67" i="4"/>
  <c r="M67" i="4"/>
  <c r="L67" i="4"/>
  <c r="K67" i="4"/>
  <c r="J67" i="4"/>
  <c r="I67" i="4"/>
  <c r="H67" i="4"/>
  <c r="G67" i="4"/>
  <c r="F67" i="4"/>
  <c r="E67" i="4"/>
  <c r="D67" i="4"/>
  <c r="O58" i="4"/>
  <c r="N58" i="4"/>
  <c r="M58" i="4"/>
  <c r="L58" i="4"/>
  <c r="K58" i="4"/>
  <c r="J58" i="4"/>
  <c r="I58" i="4"/>
  <c r="H58" i="4"/>
  <c r="G58" i="4"/>
  <c r="F58" i="4"/>
  <c r="E58" i="4"/>
  <c r="D58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D40" i="4"/>
  <c r="E31" i="4"/>
  <c r="G31" i="4"/>
  <c r="H31" i="4"/>
  <c r="I31" i="4"/>
  <c r="J31" i="4"/>
  <c r="K31" i="4"/>
  <c r="L31" i="4"/>
  <c r="M31" i="4"/>
  <c r="N31" i="4"/>
  <c r="O31" i="4"/>
  <c r="D31" i="4"/>
  <c r="N67" i="3"/>
  <c r="M67" i="3"/>
  <c r="L67" i="3"/>
  <c r="K67" i="3"/>
  <c r="J67" i="3"/>
  <c r="I67" i="3"/>
  <c r="H67" i="3"/>
  <c r="G67" i="3"/>
  <c r="F67" i="3"/>
  <c r="E67" i="3"/>
  <c r="D67" i="3"/>
  <c r="E58" i="3"/>
  <c r="F58" i="3"/>
  <c r="G58" i="3"/>
  <c r="H58" i="3"/>
  <c r="I58" i="3"/>
  <c r="J58" i="3"/>
  <c r="K58" i="3"/>
  <c r="L58" i="3"/>
  <c r="M58" i="3"/>
  <c r="N58" i="3"/>
  <c r="O58" i="3"/>
  <c r="D58" i="3"/>
  <c r="E40" i="3"/>
  <c r="F40" i="3"/>
  <c r="G40" i="3"/>
  <c r="H40" i="3"/>
  <c r="I40" i="3"/>
  <c r="J40" i="3"/>
  <c r="K40" i="3"/>
  <c r="L40" i="3"/>
  <c r="M40" i="3"/>
  <c r="N40" i="3"/>
  <c r="D40" i="3"/>
  <c r="E31" i="3"/>
  <c r="F31" i="3"/>
  <c r="G31" i="3"/>
  <c r="H31" i="3"/>
  <c r="I31" i="3"/>
  <c r="J31" i="3"/>
  <c r="K31" i="3"/>
  <c r="L31" i="3"/>
  <c r="M31" i="3"/>
  <c r="N31" i="3"/>
  <c r="O31" i="3"/>
  <c r="D31" i="3"/>
  <c r="E65" i="11"/>
  <c r="F65" i="11"/>
  <c r="G65" i="11"/>
  <c r="H65" i="11"/>
  <c r="I65" i="11"/>
  <c r="J65" i="11"/>
  <c r="K65" i="11"/>
  <c r="L65" i="11"/>
  <c r="M65" i="11"/>
  <c r="N65" i="11"/>
  <c r="O65" i="11"/>
  <c r="E92" i="11"/>
  <c r="F92" i="11"/>
  <c r="G92" i="11"/>
  <c r="H92" i="11"/>
  <c r="I92" i="11"/>
  <c r="J92" i="11"/>
  <c r="K92" i="11"/>
  <c r="L92" i="11"/>
  <c r="M92" i="11"/>
  <c r="N92" i="11"/>
  <c r="D92" i="11"/>
  <c r="D65" i="11"/>
  <c r="D64" i="11"/>
  <c r="N39" i="5" l="1"/>
  <c r="N30" i="5"/>
  <c r="O30" i="5"/>
  <c r="O30" i="3"/>
  <c r="L39" i="8" l="1"/>
  <c r="L30" i="8"/>
  <c r="M90" i="11" l="1"/>
  <c r="K90" i="11"/>
  <c r="N54" i="11" l="1"/>
  <c r="G39" i="8" l="1"/>
  <c r="C66" i="4" l="1"/>
  <c r="D66" i="4"/>
  <c r="E66" i="4"/>
  <c r="F66" i="4"/>
  <c r="G66" i="4"/>
  <c r="H66" i="4"/>
  <c r="I66" i="4"/>
  <c r="J66" i="4"/>
  <c r="K66" i="4"/>
  <c r="L66" i="4"/>
  <c r="M66" i="4"/>
  <c r="N66" i="4"/>
  <c r="C35" i="8" l="1"/>
  <c r="E66" i="6" l="1"/>
  <c r="E39" i="6"/>
  <c r="E39" i="8" l="1"/>
  <c r="D66" i="6" l="1"/>
  <c r="D57" i="6"/>
  <c r="D39" i="6"/>
  <c r="D30" i="6"/>
  <c r="D39" i="8" l="1"/>
  <c r="D30" i="8"/>
  <c r="C57" i="7" l="1"/>
  <c r="C62" i="8" l="1"/>
  <c r="C62" i="7"/>
  <c r="C35" i="7"/>
  <c r="C35" i="6"/>
  <c r="C62" i="6"/>
  <c r="C35" i="5"/>
  <c r="C62" i="5"/>
  <c r="C62" i="4"/>
  <c r="C35" i="4"/>
  <c r="C62" i="3"/>
  <c r="C35" i="3"/>
  <c r="C61" i="11"/>
  <c r="C62" i="11"/>
  <c r="C63" i="11"/>
  <c r="O21" i="3" l="1"/>
  <c r="O20" i="3"/>
  <c r="O19" i="3"/>
  <c r="O18" i="3"/>
  <c r="N90" i="11"/>
  <c r="L90" i="11"/>
  <c r="J90" i="11"/>
  <c r="I90" i="11"/>
  <c r="H90" i="11"/>
  <c r="G90" i="11"/>
  <c r="F90" i="11"/>
  <c r="E90" i="11"/>
  <c r="D90" i="11"/>
  <c r="C90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K39" i="7" l="1"/>
  <c r="N89" i="11"/>
  <c r="M89" i="11"/>
  <c r="L89" i="11"/>
  <c r="K89" i="11"/>
  <c r="J89" i="11"/>
  <c r="I89" i="11"/>
  <c r="H89" i="11"/>
  <c r="G89" i="11"/>
  <c r="O62" i="11"/>
  <c r="N62" i="11"/>
  <c r="M62" i="11"/>
  <c r="L62" i="11"/>
  <c r="K62" i="11"/>
  <c r="J62" i="11"/>
  <c r="I62" i="11"/>
  <c r="H62" i="11"/>
  <c r="G62" i="11"/>
  <c r="F89" i="11"/>
  <c r="F62" i="11"/>
  <c r="E89" i="11"/>
  <c r="E62" i="11"/>
  <c r="H56" i="5"/>
  <c r="D35" i="3"/>
  <c r="E62" i="8"/>
  <c r="F62" i="8"/>
  <c r="G62" i="8"/>
  <c r="H62" i="8"/>
  <c r="I62" i="8"/>
  <c r="J62" i="8"/>
  <c r="K62" i="8"/>
  <c r="L62" i="8"/>
  <c r="M62" i="8"/>
  <c r="N62" i="8"/>
  <c r="D62" i="8"/>
  <c r="E35" i="8"/>
  <c r="F35" i="8"/>
  <c r="G35" i="8"/>
  <c r="H35" i="8"/>
  <c r="I35" i="8"/>
  <c r="J35" i="8"/>
  <c r="K35" i="8"/>
  <c r="L35" i="8"/>
  <c r="M35" i="8"/>
  <c r="N35" i="8"/>
  <c r="D35" i="8"/>
  <c r="C36" i="8"/>
  <c r="E62" i="7"/>
  <c r="F62" i="7"/>
  <c r="G62" i="7"/>
  <c r="H62" i="7"/>
  <c r="I62" i="7"/>
  <c r="J62" i="7"/>
  <c r="K62" i="7"/>
  <c r="L62" i="7"/>
  <c r="M62" i="7"/>
  <c r="N62" i="7"/>
  <c r="D62" i="7"/>
  <c r="C63" i="7"/>
  <c r="E35" i="7"/>
  <c r="F35" i="7"/>
  <c r="G35" i="7"/>
  <c r="H35" i="7"/>
  <c r="I35" i="7"/>
  <c r="J35" i="7"/>
  <c r="K35" i="7"/>
  <c r="L35" i="7"/>
  <c r="M35" i="7"/>
  <c r="N35" i="7"/>
  <c r="D35" i="7"/>
  <c r="C36" i="7"/>
  <c r="E62" i="6"/>
  <c r="F62" i="6"/>
  <c r="G62" i="6"/>
  <c r="H62" i="6"/>
  <c r="I62" i="6"/>
  <c r="J62" i="6"/>
  <c r="K62" i="6"/>
  <c r="L62" i="6"/>
  <c r="M62" i="6"/>
  <c r="N62" i="6"/>
  <c r="D62" i="6"/>
  <c r="C63" i="6"/>
  <c r="E35" i="6"/>
  <c r="F35" i="6"/>
  <c r="G35" i="6"/>
  <c r="H35" i="6"/>
  <c r="I35" i="6"/>
  <c r="J35" i="6"/>
  <c r="K35" i="6"/>
  <c r="L35" i="6"/>
  <c r="M35" i="6"/>
  <c r="N35" i="6"/>
  <c r="D35" i="6"/>
  <c r="C36" i="6"/>
  <c r="E62" i="5"/>
  <c r="F62" i="5"/>
  <c r="G62" i="5"/>
  <c r="H62" i="5"/>
  <c r="I62" i="5"/>
  <c r="J62" i="5"/>
  <c r="K62" i="5"/>
  <c r="L62" i="5"/>
  <c r="M62" i="5"/>
  <c r="N62" i="5"/>
  <c r="D62" i="5"/>
  <c r="C63" i="5"/>
  <c r="E35" i="5"/>
  <c r="F35" i="5"/>
  <c r="G35" i="5"/>
  <c r="H35" i="5"/>
  <c r="I35" i="5"/>
  <c r="J35" i="5"/>
  <c r="K35" i="5"/>
  <c r="L35" i="5"/>
  <c r="M35" i="5"/>
  <c r="N35" i="5"/>
  <c r="D35" i="5"/>
  <c r="D36" i="5"/>
  <c r="C36" i="5"/>
  <c r="E62" i="4"/>
  <c r="F62" i="4"/>
  <c r="G62" i="4"/>
  <c r="H62" i="4"/>
  <c r="I62" i="4"/>
  <c r="J62" i="4"/>
  <c r="K62" i="4"/>
  <c r="L62" i="4"/>
  <c r="M62" i="4"/>
  <c r="N62" i="4"/>
  <c r="D62" i="4"/>
  <c r="C63" i="4"/>
  <c r="E35" i="4"/>
  <c r="F35" i="4"/>
  <c r="G35" i="4"/>
  <c r="H35" i="4"/>
  <c r="I35" i="4"/>
  <c r="J35" i="4"/>
  <c r="K35" i="4"/>
  <c r="L35" i="4"/>
  <c r="M35" i="4"/>
  <c r="N35" i="4"/>
  <c r="D35" i="4"/>
  <c r="C36" i="4"/>
  <c r="E62" i="3"/>
  <c r="F62" i="3"/>
  <c r="G62" i="3"/>
  <c r="H62" i="3"/>
  <c r="I62" i="3"/>
  <c r="J62" i="3"/>
  <c r="K62" i="3"/>
  <c r="L62" i="3"/>
  <c r="M62" i="3"/>
  <c r="N62" i="3"/>
  <c r="D62" i="3"/>
  <c r="E35" i="3"/>
  <c r="F35" i="3"/>
  <c r="G35" i="3"/>
  <c r="H35" i="3"/>
  <c r="I35" i="3"/>
  <c r="J35" i="3"/>
  <c r="K35" i="3"/>
  <c r="L35" i="3"/>
  <c r="M35" i="3"/>
  <c r="N35" i="3"/>
  <c r="C63" i="3"/>
  <c r="D28" i="3"/>
  <c r="C36" i="3"/>
  <c r="C37" i="3"/>
  <c r="D36" i="3"/>
  <c r="C70" i="11"/>
  <c r="C71" i="11"/>
  <c r="C72" i="11"/>
  <c r="C74" i="11"/>
  <c r="C75" i="11"/>
  <c r="C76" i="11"/>
  <c r="C77" i="11"/>
  <c r="C78" i="11"/>
  <c r="C80" i="11"/>
  <c r="C81" i="11"/>
  <c r="C82" i="11"/>
  <c r="C83" i="11"/>
  <c r="C84" i="11"/>
  <c r="C86" i="11"/>
  <c r="C87" i="11"/>
  <c r="C88" i="11"/>
  <c r="C89" i="11"/>
  <c r="N69" i="11"/>
  <c r="N70" i="11"/>
  <c r="N71" i="11"/>
  <c r="N72" i="11"/>
  <c r="N74" i="11"/>
  <c r="N75" i="11"/>
  <c r="N76" i="11"/>
  <c r="N77" i="11"/>
  <c r="N78" i="11"/>
  <c r="N80" i="11"/>
  <c r="N81" i="11"/>
  <c r="N82" i="11"/>
  <c r="N83" i="11"/>
  <c r="N84" i="11"/>
  <c r="N86" i="11"/>
  <c r="N87" i="11"/>
  <c r="N88" i="11"/>
  <c r="M69" i="11"/>
  <c r="M70" i="11"/>
  <c r="M71" i="11"/>
  <c r="M72" i="11"/>
  <c r="M74" i="11"/>
  <c r="M75" i="11"/>
  <c r="M76" i="11"/>
  <c r="M77" i="11"/>
  <c r="M78" i="11"/>
  <c r="M80" i="11"/>
  <c r="M81" i="11"/>
  <c r="M82" i="11"/>
  <c r="M83" i="11"/>
  <c r="M84" i="11"/>
  <c r="M86" i="11"/>
  <c r="M87" i="11"/>
  <c r="M88" i="11"/>
  <c r="L69" i="11"/>
  <c r="L70" i="11"/>
  <c r="L71" i="11"/>
  <c r="L72" i="11"/>
  <c r="L74" i="11"/>
  <c r="L75" i="11"/>
  <c r="L76" i="11"/>
  <c r="L77" i="11"/>
  <c r="L78" i="11"/>
  <c r="L80" i="11"/>
  <c r="L81" i="11"/>
  <c r="L82" i="11"/>
  <c r="L83" i="11"/>
  <c r="L84" i="11"/>
  <c r="L86" i="11"/>
  <c r="L87" i="11"/>
  <c r="L88" i="11"/>
  <c r="K69" i="11"/>
  <c r="K70" i="11"/>
  <c r="K71" i="11"/>
  <c r="K72" i="11"/>
  <c r="K74" i="11"/>
  <c r="K75" i="11"/>
  <c r="K76" i="11"/>
  <c r="K77" i="11"/>
  <c r="K78" i="11"/>
  <c r="K80" i="11"/>
  <c r="K81" i="11"/>
  <c r="K82" i="11"/>
  <c r="K83" i="11"/>
  <c r="K84" i="11"/>
  <c r="K86" i="11"/>
  <c r="K87" i="11"/>
  <c r="K88" i="11"/>
  <c r="J69" i="11"/>
  <c r="J70" i="11"/>
  <c r="J71" i="11"/>
  <c r="J72" i="11"/>
  <c r="J74" i="11"/>
  <c r="J75" i="11"/>
  <c r="J76" i="11"/>
  <c r="J77" i="11"/>
  <c r="J78" i="11"/>
  <c r="J80" i="11"/>
  <c r="J81" i="11"/>
  <c r="J82" i="11"/>
  <c r="J83" i="11"/>
  <c r="J84" i="11"/>
  <c r="J86" i="11"/>
  <c r="J87" i="11"/>
  <c r="J88" i="11"/>
  <c r="I69" i="11"/>
  <c r="I70" i="11"/>
  <c r="I71" i="11"/>
  <c r="I72" i="11"/>
  <c r="I74" i="11"/>
  <c r="I75" i="11"/>
  <c r="I76" i="11"/>
  <c r="I77" i="11"/>
  <c r="I78" i="11"/>
  <c r="I80" i="11"/>
  <c r="I81" i="11"/>
  <c r="I82" i="11"/>
  <c r="I83" i="11"/>
  <c r="I84" i="11"/>
  <c r="I86" i="11"/>
  <c r="I87" i="11"/>
  <c r="I88" i="11"/>
  <c r="H69" i="11"/>
  <c r="H70" i="11"/>
  <c r="H71" i="11"/>
  <c r="H72" i="11"/>
  <c r="H74" i="11"/>
  <c r="H75" i="11"/>
  <c r="H76" i="11"/>
  <c r="H77" i="11"/>
  <c r="H78" i="11"/>
  <c r="H80" i="11"/>
  <c r="H81" i="11"/>
  <c r="H82" i="11"/>
  <c r="H83" i="11"/>
  <c r="H84" i="11"/>
  <c r="H86" i="11"/>
  <c r="H87" i="11"/>
  <c r="H88" i="11"/>
  <c r="G69" i="11"/>
  <c r="G70" i="11"/>
  <c r="G71" i="11"/>
  <c r="G72" i="11"/>
  <c r="G74" i="11"/>
  <c r="G75" i="11"/>
  <c r="G76" i="11"/>
  <c r="G77" i="11"/>
  <c r="G78" i="11"/>
  <c r="G80" i="11"/>
  <c r="G81" i="11"/>
  <c r="G82" i="11"/>
  <c r="G83" i="11"/>
  <c r="G84" i="11"/>
  <c r="G86" i="11"/>
  <c r="G87" i="11"/>
  <c r="G88" i="11"/>
  <c r="F69" i="11"/>
  <c r="F70" i="11"/>
  <c r="F71" i="11"/>
  <c r="F72" i="11"/>
  <c r="F74" i="11"/>
  <c r="F75" i="11"/>
  <c r="F76" i="11"/>
  <c r="F77" i="11"/>
  <c r="F78" i="11"/>
  <c r="F80" i="11"/>
  <c r="F81" i="11"/>
  <c r="F82" i="11"/>
  <c r="F83" i="11"/>
  <c r="F84" i="11"/>
  <c r="F86" i="11"/>
  <c r="F87" i="11"/>
  <c r="F88" i="11"/>
  <c r="E69" i="11"/>
  <c r="E70" i="11"/>
  <c r="E71" i="11"/>
  <c r="E72" i="11"/>
  <c r="E74" i="11"/>
  <c r="E75" i="11"/>
  <c r="E76" i="11"/>
  <c r="E77" i="11"/>
  <c r="E78" i="11"/>
  <c r="E80" i="11"/>
  <c r="E81" i="11"/>
  <c r="E82" i="11"/>
  <c r="E83" i="11"/>
  <c r="E84" i="11"/>
  <c r="E86" i="11"/>
  <c r="E87" i="11"/>
  <c r="E88" i="11"/>
  <c r="D69" i="11"/>
  <c r="D70" i="11"/>
  <c r="D71" i="11"/>
  <c r="D72" i="11"/>
  <c r="D74" i="11"/>
  <c r="D75" i="11"/>
  <c r="D76" i="11"/>
  <c r="D77" i="11"/>
  <c r="D78" i="11"/>
  <c r="D80" i="11"/>
  <c r="D81" i="11"/>
  <c r="D82" i="11"/>
  <c r="D83" i="11"/>
  <c r="D84" i="11"/>
  <c r="D86" i="11"/>
  <c r="D87" i="11"/>
  <c r="D88" i="11"/>
  <c r="D89" i="11"/>
  <c r="C43" i="11"/>
  <c r="C44" i="11"/>
  <c r="C48" i="11"/>
  <c r="C49" i="11"/>
  <c r="C50" i="11"/>
  <c r="C54" i="11"/>
  <c r="C55" i="11"/>
  <c r="C56" i="11"/>
  <c r="C57" i="11"/>
  <c r="O43" i="11"/>
  <c r="O44" i="11"/>
  <c r="O48" i="11"/>
  <c r="O49" i="11"/>
  <c r="O50" i="11"/>
  <c r="O54" i="11"/>
  <c r="O55" i="11"/>
  <c r="O56" i="11"/>
  <c r="O57" i="11"/>
  <c r="O60" i="11"/>
  <c r="O61" i="11"/>
  <c r="N43" i="11"/>
  <c r="N44" i="11"/>
  <c r="N48" i="11"/>
  <c r="N49" i="11"/>
  <c r="N50" i="11"/>
  <c r="N55" i="11"/>
  <c r="N56" i="11"/>
  <c r="N57" i="11"/>
  <c r="N60" i="11"/>
  <c r="N61" i="11"/>
  <c r="M43" i="11"/>
  <c r="M44" i="11"/>
  <c r="M48" i="11"/>
  <c r="M49" i="11"/>
  <c r="M50" i="11"/>
  <c r="M54" i="11"/>
  <c r="M55" i="11"/>
  <c r="M56" i="11"/>
  <c r="M57" i="11"/>
  <c r="M60" i="11"/>
  <c r="M61" i="11"/>
  <c r="L43" i="11"/>
  <c r="L44" i="11"/>
  <c r="L48" i="11"/>
  <c r="L49" i="11"/>
  <c r="L50" i="11"/>
  <c r="L54" i="11"/>
  <c r="L55" i="11"/>
  <c r="L56" i="11"/>
  <c r="L57" i="11"/>
  <c r="L60" i="11"/>
  <c r="L61" i="11"/>
  <c r="K43" i="11"/>
  <c r="K44" i="11"/>
  <c r="K48" i="11"/>
  <c r="K49" i="11"/>
  <c r="K50" i="11"/>
  <c r="K54" i="11"/>
  <c r="K55" i="11"/>
  <c r="K56" i="11"/>
  <c r="K57" i="11"/>
  <c r="K60" i="11"/>
  <c r="K61" i="11"/>
  <c r="J43" i="11"/>
  <c r="J44" i="11"/>
  <c r="J48" i="11"/>
  <c r="J49" i="11"/>
  <c r="J50" i="11"/>
  <c r="J54" i="11"/>
  <c r="J55" i="11"/>
  <c r="J56" i="11"/>
  <c r="J57" i="11"/>
  <c r="J60" i="11"/>
  <c r="J61" i="11"/>
  <c r="I43" i="11"/>
  <c r="I44" i="11"/>
  <c r="I48" i="11"/>
  <c r="I49" i="11"/>
  <c r="I50" i="11"/>
  <c r="I54" i="11"/>
  <c r="I55" i="11"/>
  <c r="I56" i="11"/>
  <c r="I57" i="11"/>
  <c r="I60" i="11"/>
  <c r="I61" i="11"/>
  <c r="H43" i="11"/>
  <c r="H44" i="11"/>
  <c r="H48" i="11"/>
  <c r="H49" i="11"/>
  <c r="H50" i="11"/>
  <c r="H54" i="11"/>
  <c r="H55" i="11"/>
  <c r="H56" i="11"/>
  <c r="H57" i="11"/>
  <c r="H60" i="11"/>
  <c r="H61" i="11"/>
  <c r="G43" i="11"/>
  <c r="G44" i="11"/>
  <c r="G48" i="11"/>
  <c r="G49" i="11"/>
  <c r="G50" i="11"/>
  <c r="G54" i="11"/>
  <c r="G55" i="11"/>
  <c r="G56" i="11"/>
  <c r="G57" i="11"/>
  <c r="G60" i="11"/>
  <c r="G61" i="11"/>
  <c r="F43" i="11"/>
  <c r="F44" i="11"/>
  <c r="F48" i="11"/>
  <c r="F49" i="11"/>
  <c r="F50" i="11"/>
  <c r="F54" i="11"/>
  <c r="F55" i="11"/>
  <c r="F56" i="11"/>
  <c r="F57" i="11"/>
  <c r="F60" i="11"/>
  <c r="F61" i="11"/>
  <c r="E43" i="11"/>
  <c r="E44" i="11"/>
  <c r="E48" i="11"/>
  <c r="E49" i="11"/>
  <c r="E50" i="11"/>
  <c r="E54" i="11"/>
  <c r="E55" i="11"/>
  <c r="E56" i="11"/>
  <c r="E57" i="11"/>
  <c r="E60" i="11"/>
  <c r="E61" i="11"/>
  <c r="D43" i="11"/>
  <c r="D44" i="11"/>
  <c r="D48" i="11"/>
  <c r="D49" i="11"/>
  <c r="D50" i="11"/>
  <c r="D54" i="11"/>
  <c r="D55" i="11"/>
  <c r="D56" i="11"/>
  <c r="D57" i="11"/>
  <c r="D60" i="11"/>
  <c r="D61" i="11"/>
  <c r="D62" i="11"/>
  <c r="E30" i="3"/>
  <c r="E29" i="3"/>
  <c r="E28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D63" i="3"/>
  <c r="E63" i="3"/>
  <c r="F63" i="3"/>
  <c r="G63" i="3"/>
  <c r="H63" i="3"/>
  <c r="I63" i="3"/>
  <c r="J63" i="3"/>
  <c r="K63" i="3"/>
  <c r="L63" i="3"/>
  <c r="M63" i="3"/>
  <c r="N63" i="3"/>
  <c r="C64" i="3"/>
  <c r="D64" i="3"/>
  <c r="E64" i="3"/>
  <c r="F64" i="3"/>
  <c r="G64" i="3"/>
  <c r="H64" i="3"/>
  <c r="I64" i="3"/>
  <c r="J64" i="3"/>
  <c r="K64" i="3"/>
  <c r="L64" i="3"/>
  <c r="M64" i="3"/>
  <c r="N64" i="3"/>
  <c r="C65" i="3"/>
  <c r="D65" i="3"/>
  <c r="E65" i="3"/>
  <c r="F65" i="3"/>
  <c r="G65" i="3"/>
  <c r="H65" i="3"/>
  <c r="I65" i="3"/>
  <c r="J65" i="3"/>
  <c r="K65" i="3"/>
  <c r="L65" i="3"/>
  <c r="M65" i="3"/>
  <c r="N65" i="3"/>
  <c r="C66" i="3"/>
  <c r="D66" i="3"/>
  <c r="E66" i="3"/>
  <c r="F66" i="3"/>
  <c r="G66" i="3"/>
  <c r="H66" i="3"/>
  <c r="I66" i="3"/>
  <c r="J66" i="3"/>
  <c r="K66" i="3"/>
  <c r="L66" i="3"/>
  <c r="M66" i="3"/>
  <c r="N66" i="3"/>
  <c r="I36" i="7"/>
  <c r="E29" i="4"/>
  <c r="O28" i="8"/>
  <c r="O56" i="4"/>
  <c r="E65" i="8"/>
  <c r="F65" i="8"/>
  <c r="G65" i="8"/>
  <c r="H65" i="8"/>
  <c r="I65" i="8"/>
  <c r="J65" i="8"/>
  <c r="K65" i="8"/>
  <c r="L65" i="8"/>
  <c r="M65" i="8"/>
  <c r="N65" i="8"/>
  <c r="E64" i="8"/>
  <c r="F64" i="8"/>
  <c r="G64" i="8"/>
  <c r="H64" i="8"/>
  <c r="I64" i="8"/>
  <c r="J64" i="8"/>
  <c r="K64" i="8"/>
  <c r="L64" i="8"/>
  <c r="M64" i="8"/>
  <c r="N64" i="8"/>
  <c r="E63" i="8"/>
  <c r="F63" i="8"/>
  <c r="G63" i="8"/>
  <c r="H63" i="8"/>
  <c r="I63" i="8"/>
  <c r="J63" i="8"/>
  <c r="K63" i="8"/>
  <c r="L63" i="8"/>
  <c r="M63" i="8"/>
  <c r="N63" i="8"/>
  <c r="D64" i="8"/>
  <c r="D65" i="8"/>
  <c r="D63" i="8"/>
  <c r="C56" i="8"/>
  <c r="C57" i="8"/>
  <c r="C55" i="8"/>
  <c r="E57" i="8"/>
  <c r="F57" i="8"/>
  <c r="G57" i="8"/>
  <c r="H57" i="8"/>
  <c r="I57" i="8"/>
  <c r="J57" i="8"/>
  <c r="K57" i="8"/>
  <c r="L57" i="8"/>
  <c r="M57" i="8"/>
  <c r="N57" i="8"/>
  <c r="O57" i="8"/>
  <c r="E56" i="8"/>
  <c r="F56" i="8"/>
  <c r="G56" i="8"/>
  <c r="H56" i="8"/>
  <c r="I56" i="8"/>
  <c r="J56" i="8"/>
  <c r="K56" i="8"/>
  <c r="L56" i="8"/>
  <c r="M56" i="8"/>
  <c r="N56" i="8"/>
  <c r="O56" i="8"/>
  <c r="D56" i="8"/>
  <c r="E55" i="8"/>
  <c r="F55" i="8"/>
  <c r="G55" i="8"/>
  <c r="H55" i="8"/>
  <c r="I55" i="8"/>
  <c r="J55" i="8"/>
  <c r="K55" i="8"/>
  <c r="L55" i="8"/>
  <c r="M55" i="8"/>
  <c r="N55" i="8"/>
  <c r="O55" i="8"/>
  <c r="D55" i="8"/>
  <c r="C38" i="8"/>
  <c r="C39" i="8"/>
  <c r="C37" i="8"/>
  <c r="H39" i="8"/>
  <c r="I39" i="8"/>
  <c r="J39" i="8"/>
  <c r="K39" i="8"/>
  <c r="E38" i="8"/>
  <c r="F38" i="8"/>
  <c r="G38" i="8"/>
  <c r="H38" i="8"/>
  <c r="I38" i="8"/>
  <c r="J38" i="8"/>
  <c r="K38" i="8"/>
  <c r="L38" i="8"/>
  <c r="M38" i="8"/>
  <c r="N38" i="8"/>
  <c r="D38" i="8"/>
  <c r="E37" i="8"/>
  <c r="F37" i="8"/>
  <c r="G37" i="8"/>
  <c r="H37" i="8"/>
  <c r="I37" i="8"/>
  <c r="J37" i="8"/>
  <c r="K37" i="8"/>
  <c r="L37" i="8"/>
  <c r="M37" i="8"/>
  <c r="N37" i="8"/>
  <c r="D37" i="8"/>
  <c r="E36" i="8"/>
  <c r="F36" i="8"/>
  <c r="G36" i="8"/>
  <c r="H36" i="8"/>
  <c r="I36" i="8"/>
  <c r="J36" i="8"/>
  <c r="K36" i="8"/>
  <c r="L36" i="8"/>
  <c r="M36" i="8"/>
  <c r="N36" i="8"/>
  <c r="D36" i="8"/>
  <c r="C29" i="8"/>
  <c r="C30" i="8"/>
  <c r="C28" i="8"/>
  <c r="E30" i="8"/>
  <c r="G30" i="8"/>
  <c r="H30" i="8"/>
  <c r="I30" i="8"/>
  <c r="J30" i="8"/>
  <c r="K30" i="8"/>
  <c r="O30" i="8"/>
  <c r="E29" i="8"/>
  <c r="F29" i="8"/>
  <c r="G29" i="8"/>
  <c r="H29" i="8"/>
  <c r="I29" i="8"/>
  <c r="J29" i="8"/>
  <c r="K29" i="8"/>
  <c r="L29" i="8"/>
  <c r="M29" i="8"/>
  <c r="N29" i="8"/>
  <c r="O29" i="8"/>
  <c r="D29" i="8"/>
  <c r="E28" i="8"/>
  <c r="F28" i="8"/>
  <c r="G28" i="8"/>
  <c r="H28" i="8"/>
  <c r="I28" i="8"/>
  <c r="J28" i="8"/>
  <c r="K28" i="8"/>
  <c r="L28" i="8"/>
  <c r="M28" i="8"/>
  <c r="N28" i="8"/>
  <c r="D28" i="8"/>
  <c r="C65" i="7"/>
  <c r="C66" i="7"/>
  <c r="C64" i="7"/>
  <c r="E66" i="7"/>
  <c r="F66" i="7"/>
  <c r="G66" i="7"/>
  <c r="H66" i="7"/>
  <c r="I66" i="7"/>
  <c r="J66" i="7"/>
  <c r="K66" i="7"/>
  <c r="L66" i="7"/>
  <c r="M66" i="7"/>
  <c r="N66" i="7"/>
  <c r="D66" i="7"/>
  <c r="E65" i="7"/>
  <c r="F65" i="7"/>
  <c r="G65" i="7"/>
  <c r="H65" i="7"/>
  <c r="I65" i="7"/>
  <c r="J65" i="7"/>
  <c r="K65" i="7"/>
  <c r="L65" i="7"/>
  <c r="M65" i="7"/>
  <c r="N65" i="7"/>
  <c r="D65" i="7"/>
  <c r="E64" i="7"/>
  <c r="F64" i="7"/>
  <c r="G64" i="7"/>
  <c r="H64" i="7"/>
  <c r="I64" i="7"/>
  <c r="J64" i="7"/>
  <c r="K64" i="7"/>
  <c r="L64" i="7"/>
  <c r="M64" i="7"/>
  <c r="N64" i="7"/>
  <c r="D64" i="7"/>
  <c r="E63" i="7"/>
  <c r="F63" i="7"/>
  <c r="G63" i="7"/>
  <c r="H63" i="7"/>
  <c r="I63" i="7"/>
  <c r="J63" i="7"/>
  <c r="K63" i="7"/>
  <c r="L63" i="7"/>
  <c r="M63" i="7"/>
  <c r="N63" i="7"/>
  <c r="D63" i="7"/>
  <c r="C56" i="7"/>
  <c r="C55" i="7"/>
  <c r="E57" i="7"/>
  <c r="F57" i="7"/>
  <c r="G57" i="7"/>
  <c r="H57" i="7"/>
  <c r="I57" i="7"/>
  <c r="J57" i="7"/>
  <c r="K57" i="7"/>
  <c r="L57" i="7"/>
  <c r="M57" i="7"/>
  <c r="N57" i="7"/>
  <c r="O57" i="7"/>
  <c r="D57" i="7"/>
  <c r="E56" i="7"/>
  <c r="F56" i="7"/>
  <c r="G56" i="7"/>
  <c r="H56" i="7"/>
  <c r="I56" i="7"/>
  <c r="J56" i="7"/>
  <c r="K56" i="7"/>
  <c r="L56" i="7"/>
  <c r="M56" i="7"/>
  <c r="N56" i="7"/>
  <c r="O56" i="7"/>
  <c r="D56" i="7"/>
  <c r="E55" i="7"/>
  <c r="F55" i="7"/>
  <c r="G55" i="7"/>
  <c r="H55" i="7"/>
  <c r="I55" i="7"/>
  <c r="J55" i="7"/>
  <c r="K55" i="7"/>
  <c r="L55" i="7"/>
  <c r="M55" i="7"/>
  <c r="N55" i="7"/>
  <c r="O55" i="7"/>
  <c r="D55" i="7"/>
  <c r="E39" i="7"/>
  <c r="F39" i="7"/>
  <c r="G39" i="7"/>
  <c r="H39" i="7"/>
  <c r="I39" i="7"/>
  <c r="J39" i="7"/>
  <c r="L39" i="7"/>
  <c r="M39" i="7"/>
  <c r="N39" i="7"/>
  <c r="D39" i="7"/>
  <c r="C38" i="7"/>
  <c r="C39" i="7"/>
  <c r="C37" i="7"/>
  <c r="E38" i="7"/>
  <c r="F38" i="7"/>
  <c r="G38" i="7"/>
  <c r="H38" i="7"/>
  <c r="I38" i="7"/>
  <c r="J38" i="7"/>
  <c r="K38" i="7"/>
  <c r="L38" i="7"/>
  <c r="M38" i="7"/>
  <c r="N38" i="7"/>
  <c r="E37" i="7"/>
  <c r="F37" i="7"/>
  <c r="G37" i="7"/>
  <c r="H37" i="7"/>
  <c r="I37" i="7"/>
  <c r="J37" i="7"/>
  <c r="K37" i="7"/>
  <c r="L37" i="7"/>
  <c r="M37" i="7"/>
  <c r="N37" i="7"/>
  <c r="D37" i="7"/>
  <c r="D38" i="7"/>
  <c r="E36" i="7"/>
  <c r="F36" i="7"/>
  <c r="G36" i="7"/>
  <c r="H36" i="7"/>
  <c r="J36" i="7"/>
  <c r="K36" i="7"/>
  <c r="L36" i="7"/>
  <c r="M36" i="7"/>
  <c r="N36" i="7"/>
  <c r="D36" i="7"/>
  <c r="C29" i="7"/>
  <c r="C30" i="7"/>
  <c r="C28" i="7"/>
  <c r="E30" i="7"/>
  <c r="F30" i="7"/>
  <c r="G30" i="7"/>
  <c r="H30" i="7"/>
  <c r="I30" i="7"/>
  <c r="J30" i="7"/>
  <c r="K30" i="7"/>
  <c r="L30" i="7"/>
  <c r="M30" i="7"/>
  <c r="N30" i="7"/>
  <c r="O30" i="7"/>
  <c r="D30" i="7"/>
  <c r="E29" i="7"/>
  <c r="F29" i="7"/>
  <c r="G29" i="7"/>
  <c r="H29" i="7"/>
  <c r="I29" i="7"/>
  <c r="J29" i="7"/>
  <c r="K29" i="7"/>
  <c r="L29" i="7"/>
  <c r="M29" i="7"/>
  <c r="N29" i="7"/>
  <c r="O29" i="7"/>
  <c r="D29" i="7"/>
  <c r="E28" i="7"/>
  <c r="F28" i="7"/>
  <c r="G28" i="7"/>
  <c r="H28" i="7"/>
  <c r="I28" i="7"/>
  <c r="J28" i="7"/>
  <c r="K28" i="7"/>
  <c r="L28" i="7"/>
  <c r="M28" i="7"/>
  <c r="N28" i="7"/>
  <c r="O28" i="7"/>
  <c r="D28" i="7"/>
  <c r="C65" i="6"/>
  <c r="C66" i="6"/>
  <c r="C64" i="6"/>
  <c r="F66" i="6"/>
  <c r="G66" i="6"/>
  <c r="H66" i="6"/>
  <c r="I66" i="6"/>
  <c r="J66" i="6"/>
  <c r="K66" i="6"/>
  <c r="L66" i="6"/>
  <c r="M66" i="6"/>
  <c r="N66" i="6"/>
  <c r="E65" i="6"/>
  <c r="F65" i="6"/>
  <c r="G65" i="6"/>
  <c r="H65" i="6"/>
  <c r="I65" i="6"/>
  <c r="J65" i="6"/>
  <c r="K65" i="6"/>
  <c r="L65" i="6"/>
  <c r="M65" i="6"/>
  <c r="N65" i="6"/>
  <c r="D65" i="6"/>
  <c r="E64" i="6"/>
  <c r="F64" i="6"/>
  <c r="G64" i="6"/>
  <c r="H64" i="6"/>
  <c r="I64" i="6"/>
  <c r="J64" i="6"/>
  <c r="K64" i="6"/>
  <c r="L64" i="6"/>
  <c r="M64" i="6"/>
  <c r="N64" i="6"/>
  <c r="D64" i="6"/>
  <c r="E63" i="6"/>
  <c r="F63" i="6"/>
  <c r="G63" i="6"/>
  <c r="H63" i="6"/>
  <c r="I63" i="6"/>
  <c r="J63" i="6"/>
  <c r="K63" i="6"/>
  <c r="L63" i="6"/>
  <c r="M63" i="6"/>
  <c r="N63" i="6"/>
  <c r="D63" i="6"/>
  <c r="C56" i="6"/>
  <c r="C57" i="6"/>
  <c r="C59" i="6"/>
  <c r="C55" i="6"/>
  <c r="E57" i="6"/>
  <c r="F57" i="6"/>
  <c r="G57" i="6"/>
  <c r="H57" i="6"/>
  <c r="I57" i="6"/>
  <c r="J57" i="6"/>
  <c r="K57" i="6"/>
  <c r="L57" i="6"/>
  <c r="M57" i="6"/>
  <c r="N57" i="6"/>
  <c r="O57" i="6"/>
  <c r="E56" i="6"/>
  <c r="F56" i="6"/>
  <c r="G56" i="6"/>
  <c r="H56" i="6"/>
  <c r="I56" i="6"/>
  <c r="J56" i="6"/>
  <c r="K56" i="6"/>
  <c r="L56" i="6"/>
  <c r="M56" i="6"/>
  <c r="N56" i="6"/>
  <c r="O56" i="6"/>
  <c r="D56" i="6"/>
  <c r="E55" i="6"/>
  <c r="F55" i="6"/>
  <c r="G55" i="6"/>
  <c r="H55" i="6"/>
  <c r="I55" i="6"/>
  <c r="J55" i="6"/>
  <c r="K55" i="6"/>
  <c r="L55" i="6"/>
  <c r="M55" i="6"/>
  <c r="N55" i="6"/>
  <c r="O55" i="6"/>
  <c r="D55" i="6"/>
  <c r="F39" i="6"/>
  <c r="G39" i="6"/>
  <c r="H39" i="6"/>
  <c r="I39" i="6"/>
  <c r="J39" i="6"/>
  <c r="K39" i="6"/>
  <c r="L39" i="6"/>
  <c r="M39" i="6"/>
  <c r="N39" i="6"/>
  <c r="C38" i="6"/>
  <c r="C39" i="6"/>
  <c r="C37" i="6"/>
  <c r="E38" i="6"/>
  <c r="F38" i="6"/>
  <c r="G38" i="6"/>
  <c r="H38" i="6"/>
  <c r="I38" i="6"/>
  <c r="J38" i="6"/>
  <c r="K38" i="6"/>
  <c r="L38" i="6"/>
  <c r="M38" i="6"/>
  <c r="N38" i="6"/>
  <c r="D38" i="6"/>
  <c r="E37" i="6"/>
  <c r="F37" i="6"/>
  <c r="G37" i="6"/>
  <c r="H37" i="6"/>
  <c r="I37" i="6"/>
  <c r="J37" i="6"/>
  <c r="K37" i="6"/>
  <c r="L37" i="6"/>
  <c r="M37" i="6"/>
  <c r="N37" i="6"/>
  <c r="D37" i="6"/>
  <c r="E36" i="6"/>
  <c r="F36" i="6"/>
  <c r="G36" i="6"/>
  <c r="H36" i="6"/>
  <c r="I36" i="6"/>
  <c r="J36" i="6"/>
  <c r="K36" i="6"/>
  <c r="L36" i="6"/>
  <c r="M36" i="6"/>
  <c r="N36" i="6"/>
  <c r="D36" i="6"/>
  <c r="E30" i="6"/>
  <c r="F30" i="6"/>
  <c r="G30" i="6"/>
  <c r="H30" i="6"/>
  <c r="I30" i="6"/>
  <c r="J30" i="6"/>
  <c r="K30" i="6"/>
  <c r="L30" i="6"/>
  <c r="M30" i="6"/>
  <c r="N30" i="6"/>
  <c r="O30" i="6"/>
  <c r="E29" i="6"/>
  <c r="F29" i="6"/>
  <c r="G29" i="6"/>
  <c r="H29" i="6"/>
  <c r="I29" i="6"/>
  <c r="J29" i="6"/>
  <c r="K29" i="6"/>
  <c r="L29" i="6"/>
  <c r="M29" i="6"/>
  <c r="N29" i="6"/>
  <c r="O29" i="6"/>
  <c r="D29" i="6"/>
  <c r="E28" i="6"/>
  <c r="F28" i="6"/>
  <c r="G28" i="6"/>
  <c r="H28" i="6"/>
  <c r="I28" i="6"/>
  <c r="J28" i="6"/>
  <c r="K28" i="6"/>
  <c r="L28" i="6"/>
  <c r="M28" i="6"/>
  <c r="N28" i="6"/>
  <c r="O28" i="6"/>
  <c r="D28" i="6"/>
  <c r="C29" i="6"/>
  <c r="C30" i="6"/>
  <c r="C28" i="6"/>
  <c r="E66" i="5"/>
  <c r="F66" i="5"/>
  <c r="G66" i="5"/>
  <c r="H66" i="5"/>
  <c r="I66" i="5"/>
  <c r="J66" i="5"/>
  <c r="K66" i="5"/>
  <c r="L66" i="5"/>
  <c r="N66" i="5"/>
  <c r="D66" i="5"/>
  <c r="C65" i="5"/>
  <c r="C66" i="5"/>
  <c r="C64" i="5"/>
  <c r="E65" i="5"/>
  <c r="F65" i="5"/>
  <c r="G65" i="5"/>
  <c r="H65" i="5"/>
  <c r="I65" i="5"/>
  <c r="J65" i="5"/>
  <c r="K65" i="5"/>
  <c r="L65" i="5"/>
  <c r="M65" i="5"/>
  <c r="N65" i="5"/>
  <c r="E64" i="5"/>
  <c r="F64" i="5"/>
  <c r="G64" i="5"/>
  <c r="H64" i="5"/>
  <c r="I64" i="5"/>
  <c r="J64" i="5"/>
  <c r="K64" i="5"/>
  <c r="L64" i="5"/>
  <c r="M64" i="5"/>
  <c r="N64" i="5"/>
  <c r="D64" i="5"/>
  <c r="D65" i="5"/>
  <c r="E63" i="5"/>
  <c r="F63" i="5"/>
  <c r="G63" i="5"/>
  <c r="H63" i="5"/>
  <c r="I63" i="5"/>
  <c r="J63" i="5"/>
  <c r="K63" i="5"/>
  <c r="L63" i="5"/>
  <c r="M63" i="5"/>
  <c r="N63" i="5"/>
  <c r="D63" i="5"/>
  <c r="C57" i="5"/>
  <c r="C56" i="5"/>
  <c r="C55" i="5"/>
  <c r="E57" i="5"/>
  <c r="F57" i="5"/>
  <c r="G57" i="5"/>
  <c r="H57" i="5"/>
  <c r="I57" i="5"/>
  <c r="J57" i="5"/>
  <c r="K57" i="5"/>
  <c r="M57" i="5"/>
  <c r="N57" i="5"/>
  <c r="O57" i="5"/>
  <c r="D57" i="5"/>
  <c r="E56" i="5"/>
  <c r="F56" i="5"/>
  <c r="G56" i="5"/>
  <c r="I56" i="5"/>
  <c r="J56" i="5"/>
  <c r="K56" i="5"/>
  <c r="L56" i="5"/>
  <c r="M56" i="5"/>
  <c r="N56" i="5"/>
  <c r="O56" i="5"/>
  <c r="D56" i="5"/>
  <c r="E55" i="5"/>
  <c r="F55" i="5"/>
  <c r="G55" i="5"/>
  <c r="H55" i="5"/>
  <c r="I55" i="5"/>
  <c r="J55" i="5"/>
  <c r="K55" i="5"/>
  <c r="L55" i="5"/>
  <c r="M55" i="5"/>
  <c r="N55" i="5"/>
  <c r="O55" i="5"/>
  <c r="D55" i="5"/>
  <c r="C38" i="5"/>
  <c r="C39" i="5"/>
  <c r="C37" i="5"/>
  <c r="E39" i="5"/>
  <c r="H39" i="5"/>
  <c r="I39" i="5"/>
  <c r="J39" i="5"/>
  <c r="K39" i="5"/>
  <c r="L39" i="5"/>
  <c r="M39" i="5"/>
  <c r="D39" i="5"/>
  <c r="E38" i="5"/>
  <c r="F38" i="5"/>
  <c r="G38" i="5"/>
  <c r="H38" i="5"/>
  <c r="I38" i="5"/>
  <c r="J38" i="5"/>
  <c r="K38" i="5"/>
  <c r="L38" i="5"/>
  <c r="M38" i="5"/>
  <c r="N38" i="5"/>
  <c r="D38" i="5"/>
  <c r="E37" i="5"/>
  <c r="F37" i="5"/>
  <c r="G37" i="5"/>
  <c r="H37" i="5"/>
  <c r="I37" i="5"/>
  <c r="J37" i="5"/>
  <c r="K37" i="5"/>
  <c r="L37" i="5"/>
  <c r="M37" i="5"/>
  <c r="N37" i="5"/>
  <c r="D37" i="5"/>
  <c r="C30" i="5"/>
  <c r="C29" i="5"/>
  <c r="C28" i="5"/>
  <c r="E30" i="5"/>
  <c r="G30" i="5"/>
  <c r="H30" i="5"/>
  <c r="I30" i="5"/>
  <c r="J30" i="5"/>
  <c r="K30" i="5"/>
  <c r="L30" i="5"/>
  <c r="M30" i="5"/>
  <c r="D30" i="5"/>
  <c r="E29" i="5"/>
  <c r="F29" i="5"/>
  <c r="G29" i="5"/>
  <c r="H29" i="5"/>
  <c r="I29" i="5"/>
  <c r="J29" i="5"/>
  <c r="K29" i="5"/>
  <c r="L29" i="5"/>
  <c r="M29" i="5"/>
  <c r="N29" i="5"/>
  <c r="O29" i="5"/>
  <c r="D29" i="5"/>
  <c r="E28" i="5"/>
  <c r="F28" i="5"/>
  <c r="G28" i="5"/>
  <c r="H28" i="5"/>
  <c r="I28" i="5"/>
  <c r="J28" i="5"/>
  <c r="K28" i="5"/>
  <c r="L28" i="5"/>
  <c r="M28" i="5"/>
  <c r="N28" i="5"/>
  <c r="O28" i="5"/>
  <c r="D28" i="5"/>
  <c r="C65" i="4"/>
  <c r="C64" i="4"/>
  <c r="E65" i="4"/>
  <c r="F65" i="4"/>
  <c r="G65" i="4"/>
  <c r="H65" i="4"/>
  <c r="I65" i="4"/>
  <c r="J65" i="4"/>
  <c r="K65" i="4"/>
  <c r="L65" i="4"/>
  <c r="M65" i="4"/>
  <c r="N65" i="4"/>
  <c r="D65" i="4"/>
  <c r="E64" i="4"/>
  <c r="F64" i="4"/>
  <c r="G64" i="4"/>
  <c r="H64" i="4"/>
  <c r="I64" i="4"/>
  <c r="J64" i="4"/>
  <c r="K64" i="4"/>
  <c r="L64" i="4"/>
  <c r="M64" i="4"/>
  <c r="N64" i="4"/>
  <c r="D64" i="4"/>
  <c r="E63" i="4"/>
  <c r="F63" i="4"/>
  <c r="G63" i="4"/>
  <c r="H63" i="4"/>
  <c r="I63" i="4"/>
  <c r="J63" i="4"/>
  <c r="K63" i="4"/>
  <c r="L63" i="4"/>
  <c r="M63" i="4"/>
  <c r="N63" i="4"/>
  <c r="D63" i="4"/>
  <c r="E57" i="4"/>
  <c r="F57" i="4"/>
  <c r="G57" i="4"/>
  <c r="H57" i="4"/>
  <c r="I57" i="4"/>
  <c r="J57" i="4"/>
  <c r="K57" i="4"/>
  <c r="L57" i="4"/>
  <c r="M57" i="4"/>
  <c r="N57" i="4"/>
  <c r="O57" i="4"/>
  <c r="D57" i="4"/>
  <c r="N56" i="4"/>
  <c r="M56" i="4"/>
  <c r="L56" i="4"/>
  <c r="K56" i="4"/>
  <c r="J56" i="4"/>
  <c r="I56" i="4"/>
  <c r="H56" i="4"/>
  <c r="G56" i="4"/>
  <c r="F56" i="4"/>
  <c r="E56" i="4"/>
  <c r="D56" i="4"/>
  <c r="E55" i="4"/>
  <c r="F55" i="4"/>
  <c r="G55" i="4"/>
  <c r="H55" i="4"/>
  <c r="I55" i="4"/>
  <c r="J55" i="4"/>
  <c r="K55" i="4"/>
  <c r="L55" i="4"/>
  <c r="M55" i="4"/>
  <c r="N55" i="4"/>
  <c r="O55" i="4"/>
  <c r="D55" i="4"/>
  <c r="E38" i="4"/>
  <c r="C39" i="4"/>
  <c r="C38" i="4"/>
  <c r="C37" i="4"/>
  <c r="E39" i="4"/>
  <c r="H39" i="4"/>
  <c r="I39" i="4"/>
  <c r="J39" i="4"/>
  <c r="K39" i="4"/>
  <c r="L39" i="4"/>
  <c r="M39" i="4"/>
  <c r="N39" i="4"/>
  <c r="D39" i="4"/>
  <c r="F38" i="4"/>
  <c r="G38" i="4"/>
  <c r="H38" i="4"/>
  <c r="I38" i="4"/>
  <c r="J38" i="4"/>
  <c r="K38" i="4"/>
  <c r="L38" i="4"/>
  <c r="M38" i="4"/>
  <c r="N38" i="4"/>
  <c r="D38" i="4"/>
  <c r="E37" i="4"/>
  <c r="F37" i="4"/>
  <c r="G37" i="4"/>
  <c r="H37" i="4"/>
  <c r="I37" i="4"/>
  <c r="J37" i="4"/>
  <c r="K37" i="4"/>
  <c r="L37" i="4"/>
  <c r="M37" i="4"/>
  <c r="N37" i="4"/>
  <c r="D37" i="4"/>
  <c r="E36" i="4"/>
  <c r="F36" i="4"/>
  <c r="G36" i="4"/>
  <c r="H36" i="4"/>
  <c r="I36" i="4"/>
  <c r="J36" i="4"/>
  <c r="K36" i="4"/>
  <c r="L36" i="4"/>
  <c r="M36" i="4"/>
  <c r="N36" i="4"/>
  <c r="D36" i="4"/>
  <c r="E30" i="4"/>
  <c r="G30" i="4"/>
  <c r="H30" i="4"/>
  <c r="I30" i="4"/>
  <c r="J30" i="4"/>
  <c r="K30" i="4"/>
  <c r="L30" i="4"/>
  <c r="M30" i="4"/>
  <c r="N30" i="4"/>
  <c r="O30" i="4"/>
  <c r="D30" i="4"/>
  <c r="F29" i="4"/>
  <c r="G29" i="4"/>
  <c r="H29" i="4"/>
  <c r="I29" i="4"/>
  <c r="J29" i="4"/>
  <c r="K29" i="4"/>
  <c r="L29" i="4"/>
  <c r="M29" i="4"/>
  <c r="N29" i="4"/>
  <c r="O29" i="4"/>
  <c r="D29" i="4"/>
  <c r="E28" i="4"/>
  <c r="F28" i="4"/>
  <c r="G28" i="4"/>
  <c r="H28" i="4"/>
  <c r="I28" i="4"/>
  <c r="J28" i="4"/>
  <c r="K28" i="4"/>
  <c r="L28" i="4"/>
  <c r="M28" i="4"/>
  <c r="N28" i="4"/>
  <c r="O28" i="4"/>
  <c r="D28" i="4"/>
  <c r="C30" i="4"/>
  <c r="C29" i="4"/>
  <c r="C28" i="4"/>
  <c r="E39" i="3"/>
  <c r="F39" i="3"/>
  <c r="G39" i="3"/>
  <c r="H39" i="3"/>
  <c r="I39" i="3"/>
  <c r="J39" i="3"/>
  <c r="K39" i="3"/>
  <c r="L39" i="3"/>
  <c r="M39" i="3"/>
  <c r="N39" i="3"/>
  <c r="D39" i="3"/>
  <c r="C39" i="3"/>
  <c r="E38" i="3"/>
  <c r="F38" i="3"/>
  <c r="G38" i="3"/>
  <c r="H38" i="3"/>
  <c r="I38" i="3"/>
  <c r="J38" i="3"/>
  <c r="K38" i="3"/>
  <c r="L38" i="3"/>
  <c r="M38" i="3"/>
  <c r="N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E36" i="3"/>
  <c r="F36" i="3"/>
  <c r="G36" i="3"/>
  <c r="H36" i="3"/>
  <c r="I36" i="3"/>
  <c r="J36" i="3"/>
  <c r="K36" i="3"/>
  <c r="L36" i="3"/>
  <c r="M36" i="3"/>
  <c r="N36" i="3"/>
  <c r="D30" i="3"/>
  <c r="F30" i="3"/>
  <c r="G30" i="3"/>
  <c r="H30" i="3"/>
  <c r="I30" i="3"/>
  <c r="J30" i="3"/>
  <c r="K30" i="3"/>
  <c r="L30" i="3"/>
  <c r="M30" i="3"/>
  <c r="N30" i="3"/>
  <c r="C30" i="3"/>
  <c r="D29" i="3"/>
  <c r="F29" i="3"/>
  <c r="G29" i="3"/>
  <c r="H29" i="3"/>
  <c r="I29" i="3"/>
  <c r="J29" i="3"/>
  <c r="K29" i="3"/>
  <c r="L29" i="3"/>
  <c r="M29" i="3"/>
  <c r="N29" i="3"/>
  <c r="O29" i="3"/>
  <c r="C29" i="3"/>
  <c r="O28" i="3"/>
  <c r="F28" i="3"/>
  <c r="G28" i="3"/>
  <c r="H28" i="3"/>
  <c r="I28" i="3"/>
  <c r="J28" i="3"/>
  <c r="K28" i="3"/>
  <c r="L28" i="3"/>
  <c r="M28" i="3"/>
  <c r="N28" i="3"/>
  <c r="C28" i="3"/>
  <c r="E36" i="5"/>
  <c r="F36" i="5"/>
  <c r="G36" i="5"/>
  <c r="H36" i="5"/>
  <c r="I36" i="5"/>
  <c r="J36" i="5"/>
  <c r="K36" i="5"/>
  <c r="L36" i="5"/>
  <c r="M36" i="5"/>
  <c r="N36" i="5"/>
  <c r="P30" i="6"/>
  <c r="C57" i="4"/>
</calcChain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<sst xmlns="http://schemas.openxmlformats.org/spreadsheetml/2006/main" count="371" uniqueCount="85">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</sst>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45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Jahrbuch"/>
      <family val="2"/>
    </font>
    <font>
      <b/>
      <sz val="10"/>
      <name val="ByStaLa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6" borderId="14" applyNumberFormat="0" applyAlignment="0" applyProtection="0"/>
    <xf numFmtId="0" fontId="30" fillId="6" borderId="13" applyNumberFormat="0" applyAlignment="0" applyProtection="0"/>
    <xf numFmtId="0" fontId="31" fillId="5" borderId="13" applyNumberFormat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4" borderId="0" applyNumberFormat="0" applyBorder="0" applyAlignment="0" applyProtection="0"/>
    <xf numFmtId="0" fontId="27" fillId="8" borderId="17" applyNumberFormat="0" applyFont="0" applyAlignment="0" applyProtection="0"/>
    <xf numFmtId="0" fontId="36" fillId="3" borderId="0" applyNumberFormat="0" applyBorder="0" applyAlignment="0" applyProtection="0"/>
    <xf numFmtId="0" fontId="3" fillId="0" borderId="0"/>
    <xf numFmtId="0" fontId="27" fillId="0" borderId="0"/>
    <xf numFmtId="0" fontId="5" fillId="0" borderId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6" applyNumberFormat="0" applyAlignment="0" applyProtection="0"/>
    <xf numFmtId="0" fontId="40" fillId="0" borderId="0"/>
    <xf numFmtId="0" fontId="44" fillId="0" borderId="0"/>
    <xf numFmtId="0" fontId="2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7" fontId="7" fillId="0" borderId="0" xfId="0" applyNumberFormat="1" applyFont="1" applyBorder="1"/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0" fillId="0" borderId="0" xfId="0" applyAlignment="1">
      <alignment horizontal="left" wrapText="1"/>
    </xf>
    <xf numFmtId="167" fontId="13" fillId="0" borderId="0" xfId="0" applyNumberFormat="1" applyFont="1" applyBorder="1"/>
    <xf numFmtId="0" fontId="13" fillId="0" borderId="0" xfId="0" applyFont="1"/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169" fontId="7" fillId="0" borderId="0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0" fontId="16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/>
    <xf numFmtId="171" fontId="18" fillId="0" borderId="0" xfId="0" applyNumberFormat="1" applyFont="1" applyFill="1"/>
    <xf numFmtId="0" fontId="10" fillId="0" borderId="0" xfId="0" applyFont="1" applyFill="1"/>
    <xf numFmtId="171" fontId="19" fillId="0" borderId="0" xfId="0" applyNumberFormat="1" applyFont="1" applyFill="1"/>
    <xf numFmtId="0" fontId="1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171" fontId="20" fillId="0" borderId="0" xfId="0" applyNumberFormat="1" applyFont="1" applyFill="1"/>
    <xf numFmtId="0" fontId="7" fillId="0" borderId="0" xfId="0" applyFont="1" applyFill="1" applyAlignment="1">
      <alignment horizontal="centerContinuous"/>
    </xf>
    <xf numFmtId="0" fontId="0" fillId="0" borderId="0" xfId="0" applyFill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4" fillId="0" borderId="0" xfId="0" applyFont="1" applyFill="1" applyAlignment="1">
      <alignment horizontal="centerContinuous"/>
    </xf>
    <xf numFmtId="164" fontId="7" fillId="0" borderId="0" xfId="0" applyNumberFormat="1" applyFont="1" applyFill="1"/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/>
    <xf numFmtId="0" fontId="0" fillId="0" borderId="0" xfId="0" applyFill="1" applyAlignment="1">
      <alignment horizontal="centerContinuous"/>
    </xf>
    <xf numFmtId="166" fontId="17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171" fontId="11" fillId="0" borderId="0" xfId="0" applyNumberFormat="1" applyFont="1" applyFill="1"/>
    <xf numFmtId="171" fontId="10" fillId="0" borderId="0" xfId="0" applyNumberFormat="1" applyFont="1" applyFill="1"/>
    <xf numFmtId="171" fontId="7" fillId="0" borderId="0" xfId="0" applyNumberFormat="1" applyFont="1" applyFill="1"/>
    <xf numFmtId="171" fontId="0" fillId="0" borderId="0" xfId="0" applyNumberFormat="1" applyFill="1"/>
    <xf numFmtId="171" fontId="5" fillId="0" borderId="0" xfId="0" applyNumberFormat="1" applyFont="1" applyFill="1"/>
    <xf numFmtId="171" fontId="21" fillId="0" borderId="0" xfId="0" applyNumberFormat="1" applyFont="1" applyFill="1"/>
    <xf numFmtId="0" fontId="14" fillId="0" borderId="0" xfId="0" applyFont="1" applyFill="1" applyAlignment="1">
      <alignment horizontal="centerContinuous"/>
    </xf>
    <xf numFmtId="0" fontId="14" fillId="0" borderId="0" xfId="0" applyFont="1" applyFill="1"/>
    <xf numFmtId="164" fontId="0" fillId="0" borderId="0" xfId="0" applyNumberFormat="1" applyFill="1"/>
    <xf numFmtId="0" fontId="13" fillId="0" borderId="0" xfId="0" applyFont="1" applyBorder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8" xfId="0" applyFont="1" applyFill="1" applyBorder="1" applyAlignment="1">
      <alignment horizontal="center"/>
    </xf>
    <xf numFmtId="166" fontId="0" fillId="0" borderId="0" xfId="0" applyNumberFormat="1" applyFill="1"/>
    <xf numFmtId="0" fontId="4" fillId="0" borderId="0" xfId="0" applyFont="1" applyFill="1"/>
    <xf numFmtId="0" fontId="0" fillId="0" borderId="1" xfId="0" applyFill="1" applyBorder="1"/>
    <xf numFmtId="172" fontId="41" fillId="0" borderId="1" xfId="46" applyNumberFormat="1" applyFont="1" applyBorder="1" applyAlignment="1" applyProtection="1">
      <alignment horizontal="left" vertical="center"/>
      <protection locked="0"/>
    </xf>
    <xf numFmtId="173" fontId="7" fillId="0" borderId="6" xfId="0" applyNumberFormat="1" applyFont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71" fontId="17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171" fontId="42" fillId="0" borderId="0" xfId="0" applyNumberFormat="1" applyFont="1" applyFill="1"/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74" fontId="7" fillId="0" borderId="3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174" fontId="43" fillId="0" borderId="0" xfId="0" applyNumberFormat="1" applyFont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/>
    </xf>
    <xf numFmtId="171" fontId="7" fillId="0" borderId="0" xfId="0" applyNumberFormat="1" applyFont="1" applyFill="1" applyAlignment="1">
      <alignment horizontal="center"/>
    </xf>
    <xf numFmtId="175" fontId="7" fillId="0" borderId="6" xfId="0" applyNumberFormat="1" applyFont="1" applyBorder="1" applyAlignment="1">
      <alignment horizontal="center"/>
    </xf>
    <xf numFmtId="175" fontId="13" fillId="0" borderId="6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5" fontId="13" fillId="0" borderId="3" xfId="0" applyNumberFormat="1" applyFont="1" applyBorder="1" applyAlignment="1">
      <alignment horizontal="center"/>
    </xf>
    <xf numFmtId="172" fontId="41" fillId="0" borderId="0" xfId="46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/>
    <xf numFmtId="174" fontId="17" fillId="0" borderId="4" xfId="0" applyNumberFormat="1" applyFont="1" applyBorder="1" applyAlignment="1">
      <alignment horizontal="right" vertical="center"/>
    </xf>
    <xf numFmtId="171" fontId="17" fillId="0" borderId="4" xfId="0" applyNumberFormat="1" applyFont="1" applyFill="1" applyBorder="1" applyAlignment="1">
      <alignment horizont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174" fontId="1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74" fontId="17" fillId="0" borderId="3" xfId="0" applyNumberFormat="1" applyFont="1" applyBorder="1" applyAlignment="1">
      <alignment horizontal="right" vertical="center"/>
    </xf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6" fontId="17" fillId="0" borderId="0" xfId="0" applyNumberFormat="1" applyFont="1" applyFill="1" applyBorder="1" applyAlignment="1"/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0" fontId="0" fillId="0" borderId="0" xfId="0"/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6" fontId="17" fillId="0" borderId="0" xfId="0" applyNumberFormat="1" applyFont="1" applyFill="1" applyBorder="1" applyAlignment="1"/>
    <xf numFmtId="171" fontId="18" fillId="0" borderId="0" xfId="0" applyNumberFormat="1" applyFont="1" applyFill="1"/>
    <xf numFmtId="0" fontId="0" fillId="0" borderId="0" xfId="0" applyFill="1"/>
    <xf numFmtId="0" fontId="18" fillId="0" borderId="0" xfId="0" applyFont="1" applyFill="1"/>
    <xf numFmtId="164" fontId="0" fillId="0" borderId="0" xfId="0" applyNumberForma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8" xfId="0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8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0" fontId="13" fillId="0" borderId="0" xfId="0" applyFont="1"/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175" fontId="7" fillId="0" borderId="6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7" fontId="17" fillId="0" borderId="3" xfId="0" applyNumberFormat="1" applyFont="1" applyFill="1" applyBorder="1" applyAlignment="1">
      <alignment horizontal="center"/>
    </xf>
    <xf numFmtId="177" fontId="7" fillId="0" borderId="3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8" fontId="1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0" fontId="0" fillId="0" borderId="8" xfId="0" applyBorder="1"/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4">
    <cellStyle name="20 % - Akzent1 2" xfId="7"/>
    <cellStyle name="20 % - Akzent2 2" xfId="8"/>
    <cellStyle name="20 % - Akzent3 2" xfId="9"/>
    <cellStyle name="20 % - Akzent4 2" xfId="10"/>
    <cellStyle name="20 % - Akzent5 2" xfId="11"/>
    <cellStyle name="20 % - Akz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60 % - Akzent1 2" xfId="19"/>
    <cellStyle name="60 % - Akzent2 2" xfId="20"/>
    <cellStyle name="60 % - Akzent3 2" xfId="21"/>
    <cellStyle name="60 % - Akzent4 2" xfId="22"/>
    <cellStyle name="60 % - Akzent5 2" xfId="23"/>
    <cellStyle name="60 % - Akzent6 2" xfId="24"/>
    <cellStyle name="Akzent1 2" xfId="25"/>
    <cellStyle name="Akzent2 2" xfId="26"/>
    <cellStyle name="Akzent3 2" xfId="27"/>
    <cellStyle name="Akzent4 2" xfId="28"/>
    <cellStyle name="Akzent5 2" xfId="29"/>
    <cellStyle name="Akzent6 2" xfId="30"/>
    <cellStyle name="Ausgabe 2" xfId="31"/>
    <cellStyle name="Berechnung 2" xfId="32"/>
    <cellStyle name="Eingabe 2" xfId="33"/>
    <cellStyle name="Ergebnis 2" xfId="34"/>
    <cellStyle name="Erklärender Text 2" xfId="35"/>
    <cellStyle name="Gut 2" xfId="36"/>
    <cellStyle name="Neutral 2" xfId="37"/>
    <cellStyle name="Notiz 2" xfId="38"/>
    <cellStyle name="Schlecht 2" xfId="39"/>
    <cellStyle name="Standard" xfId="0" builtinId="0"/>
    <cellStyle name="Standard 2" xfId="40"/>
    <cellStyle name="Standard 2 2" xfId="41"/>
    <cellStyle name="Standard 2 3" xfId="50"/>
    <cellStyle name="Standard 2 3 2" xfId="53"/>
    <cellStyle name="Standard 2 4" xfId="51"/>
    <cellStyle name="Standard 3" xfId="42"/>
    <cellStyle name="Standard 3 2" xfId="49"/>
    <cellStyle name="Standard 4" xfId="6"/>
    <cellStyle name="Standard 5" xfId="47"/>
    <cellStyle name="Standard 6" xfId="48"/>
    <cellStyle name="Standard 6 2" xfId="52"/>
    <cellStyle name="Standard_ZZ8" xfId="46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 2" xfId="43"/>
    <cellStyle name="Warnender Text 2" xfId="44"/>
    <cellStyle name="Zelle überprüfen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5825" cy="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22020"/>
          <a:ext cx="466725" cy="40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572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57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096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19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19175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191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286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77152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45820"/>
          <a:ext cx="111823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64770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zoomScaleNormal="100" workbookViewId="0">
      <selection activeCell="Q1" sqref="Q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3" width="7.42578125" style="46" customWidth="1"/>
    <col min="4" max="4" width="7.28515625" style="46" customWidth="1"/>
    <col min="5" max="5" width="7.140625" style="46" customWidth="1"/>
    <col min="6" max="6" width="7.5703125" style="46" customWidth="1"/>
    <col min="7" max="7" width="7.42578125" style="46" customWidth="1"/>
    <col min="8" max="8" width="7.28515625" style="46" customWidth="1"/>
    <col min="9" max="9" width="7.140625" style="46" customWidth="1"/>
    <col min="10" max="14" width="6.85546875" style="46" customWidth="1"/>
    <col min="15" max="15" width="7" style="46" customWidth="1"/>
    <col min="16" max="16" width="0.28515625" style="46" customWidth="1"/>
    <col min="17" max="17" width="11.42578125" style="46"/>
    <col min="18" max="26" width="11.42578125" style="38" customWidth="1"/>
    <col min="27" max="31" width="11.42578125" style="70" customWidth="1"/>
    <col min="32" max="16384" width="11.425781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2"/>
    <row r="3" spans="1:31" s="30" customFormat="1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hidden="1" customHeight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500000000000002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500000000000002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31" ht="2.4500000000000002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31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31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31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31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31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31" ht="2.4500000000000002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/>
      <c r="I40" s="140"/>
      <c r="J40" s="144"/>
      <c r="K40" s="144"/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31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spans="1:31" ht="8.4499999999999993" customHeight="1">
      <c r="S42" s="116"/>
    </row>
    <row r="43" spans="1:31" ht="12" hidden="1" customHeight="1">
      <c r="A43" s="59">
        <v>2003</v>
      </c>
      <c r="B43" s="59"/>
      <c r="C43" s="101">
        <f t="shared" ref="C43:O43" si="0">IF(C18=0,"",ROUND(SUM(C18/C17)*100-100,1))</f>
        <v>1.1000000000000001</v>
      </c>
      <c r="D43" s="98">
        <f t="shared" si="0"/>
        <v>1.3</v>
      </c>
      <c r="E43" s="98">
        <f t="shared" si="0"/>
        <v>1.1000000000000001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1.1000000000000001</v>
      </c>
      <c r="K43" s="98">
        <f t="shared" si="0"/>
        <v>1.1000000000000001</v>
      </c>
      <c r="L43" s="98">
        <f t="shared" si="0"/>
        <v>1.2</v>
      </c>
      <c r="M43" s="98">
        <f t="shared" si="0"/>
        <v>1.3</v>
      </c>
      <c r="N43" s="98">
        <f t="shared" si="0"/>
        <v>1.1000000000000001</v>
      </c>
      <c r="O43" s="98">
        <f t="shared" si="0"/>
        <v>1.1000000000000001</v>
      </c>
      <c r="S43" s="116"/>
    </row>
    <row r="44" spans="1:31" ht="12" customHeight="1">
      <c r="A44" s="59">
        <v>2004</v>
      </c>
      <c r="B44" s="59"/>
      <c r="C44" s="101">
        <f t="shared" ref="C44:O44" si="1">IF(C19=0,"",ROUND(SUM(C19/C18)*100-100,1))</f>
        <v>1.1000000000000001</v>
      </c>
      <c r="D44" s="98">
        <f t="shared" si="1"/>
        <v>0.7</v>
      </c>
      <c r="E44" s="98">
        <f t="shared" si="1"/>
        <v>1.1000000000000001</v>
      </c>
      <c r="F44" s="98">
        <f t="shared" si="1"/>
        <v>1.7</v>
      </c>
      <c r="G44" s="98">
        <f t="shared" si="1"/>
        <v>2.2000000000000002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2.2999999999999998</v>
      </c>
      <c r="O44" s="98">
        <f t="shared" si="1"/>
        <v>1.7</v>
      </c>
      <c r="S44" s="116"/>
    </row>
    <row r="45" spans="1:31" ht="12" customHeight="1">
      <c r="A45" s="59">
        <v>2005</v>
      </c>
      <c r="B45" s="59"/>
      <c r="C45" s="101">
        <f t="shared" ref="C45:O45" si="2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1.1000000000000001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31" ht="2.4500000000000002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31" ht="12" customHeight="1">
      <c r="A47" s="59">
        <v>2006</v>
      </c>
      <c r="B47" s="59"/>
      <c r="C47" s="101">
        <f t="shared" ref="C47:O47" si="3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31" ht="12" customHeight="1">
      <c r="A48" s="59">
        <v>2007</v>
      </c>
      <c r="B48" s="59"/>
      <c r="C48" s="101">
        <f t="shared" ref="C48:O48" si="4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2.2999999999999998</v>
      </c>
      <c r="S48" s="116"/>
    </row>
    <row r="49" spans="1:31" ht="12" customHeight="1">
      <c r="A49" s="59">
        <v>2008</v>
      </c>
      <c r="B49" s="59"/>
      <c r="C49" s="101">
        <f t="shared" ref="C49:O49" si="5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2.2999999999999998</v>
      </c>
      <c r="M49" s="98">
        <f t="shared" si="5"/>
        <v>1.3</v>
      </c>
      <c r="N49" s="98">
        <f t="shared" si="5"/>
        <v>1.1000000000000001</v>
      </c>
      <c r="O49" s="98">
        <f t="shared" si="5"/>
        <v>2.6</v>
      </c>
      <c r="S49" s="116"/>
    </row>
    <row r="50" spans="1:31" ht="12" customHeight="1">
      <c r="A50" s="59">
        <v>2009</v>
      </c>
      <c r="B50" s="59"/>
      <c r="C50" s="101">
        <f t="shared" ref="C50:O50" si="6">IF(C25=0,"",ROUND(SUM(C25/C24)*100-100,1))</f>
        <v>1</v>
      </c>
      <c r="D50" s="98">
        <f t="shared" si="6"/>
        <v>1.1000000000000001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31" ht="12" customHeight="1">
      <c r="A51" s="59">
        <v>2010</v>
      </c>
      <c r="B51" s="59"/>
      <c r="C51" s="101">
        <f t="shared" ref="C51:O51" si="7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1.1000000000000001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1.1000000000000001</v>
      </c>
    </row>
    <row r="52" spans="1:31" ht="2.4500000000000002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31" ht="12" customHeight="1">
      <c r="A53" s="59">
        <v>2011</v>
      </c>
      <c r="B53" s="59"/>
      <c r="C53" s="101">
        <f t="shared" ref="C53:O53" si="8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2.2000000000000002</v>
      </c>
      <c r="N53" s="98">
        <f t="shared" si="8"/>
        <v>2</v>
      </c>
      <c r="O53" s="98">
        <f t="shared" si="8"/>
        <v>2.1</v>
      </c>
    </row>
    <row r="54" spans="1:31" ht="12" customHeight="1">
      <c r="A54" s="59">
        <v>2012</v>
      </c>
      <c r="B54" s="59"/>
      <c r="C54" s="101">
        <f t="shared" ref="C54:O54" si="9">IF(C29=0,"",ROUND(SUM(C29/C28)*100-100,1))</f>
        <v>2</v>
      </c>
      <c r="D54" s="98">
        <f t="shared" si="9"/>
        <v>2.1</v>
      </c>
      <c r="E54" s="98">
        <f t="shared" si="9"/>
        <v>2.2000000000000002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31" ht="12" customHeight="1">
      <c r="A55" s="59">
        <v>2013</v>
      </c>
      <c r="B55" s="59"/>
      <c r="C55" s="101">
        <f t="shared" ref="C55:O55" si="10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1.1000000000000001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31" ht="12" customHeight="1">
      <c r="A56" s="59">
        <v>2014</v>
      </c>
      <c r="B56" s="59"/>
      <c r="C56" s="101">
        <f t="shared" ref="C56:O56" si="11">IF(C31=0,"",ROUND(SUM(C31/C30)*100-100,1))</f>
        <v>1.4</v>
      </c>
      <c r="D56" s="98">
        <f t="shared" si="11"/>
        <v>1.2</v>
      </c>
      <c r="E56" s="98">
        <f t="shared" si="11"/>
        <v>1.1000000000000001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31" ht="12" customHeight="1">
      <c r="A57" s="59">
        <v>2015</v>
      </c>
      <c r="B57" s="59"/>
      <c r="C57" s="101">
        <f t="shared" ref="C57:O57" si="12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31" ht="2.4500000000000002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31" ht="12" customHeight="1">
      <c r="A59" s="59">
        <v>2016</v>
      </c>
      <c r="B59" s="59"/>
      <c r="C59" s="101">
        <f t="shared" ref="C59:O59" si="13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31" ht="12" customHeight="1">
      <c r="A60" s="59">
        <v>2017</v>
      </c>
      <c r="B60" s="59"/>
      <c r="C60" s="101">
        <v>1.6</v>
      </c>
      <c r="D60" s="98">
        <f t="shared" ref="D60:O60" si="14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31" ht="12" customHeight="1">
      <c r="A61" s="59">
        <v>2018</v>
      </c>
      <c r="B61" s="53"/>
      <c r="C61" s="101">
        <f t="shared" ref="C61:F63" si="15">IF(C36=0,"",ROUND(SUM(C36/C35)*100-100,1))</f>
        <v>1.4</v>
      </c>
      <c r="D61" s="98">
        <f t="shared" ref="D61:O61" si="16">IF(D36=0,"",ROUND(SUM(D36/D35)*100-100,1))</f>
        <v>1.1000000000000001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2.2999999999999998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31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t="shared" ref="G62:O63" si="17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1.1000000000000001</v>
      </c>
      <c r="M62" s="98">
        <f t="shared" si="17"/>
        <v>1.1000000000000001</v>
      </c>
      <c r="N62" s="98">
        <f t="shared" si="17"/>
        <v>1.5</v>
      </c>
      <c r="O62" s="98">
        <f t="shared" si="17"/>
        <v>1.4</v>
      </c>
    </row>
    <row r="63" spans="1:31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500000000000002" customHeight="1">
      <c r="A64" s="130"/>
      <c r="B64" s="224"/>
      <c r="C64" s="170"/>
      <c r="D64" s="170" t="str">
        <f t="shared" ref="D64" si="18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t="shared" ref="E65:O65" si="19">IF(E40=0,"",ROUND(SUM(E40/E38)*100-100,1))</f>
        <v>1.7</v>
      </c>
      <c r="F65" s="170">
        <f t="shared" si="19"/>
        <v>2</v>
      </c>
      <c r="G65" s="170">
        <f t="shared" si="19"/>
        <v>2.5</v>
      </c>
      <c r="H65" s="170" t="str">
        <f t="shared" si="19"/>
        <v/>
      </c>
      <c r="I65" s="170" t="str">
        <f t="shared" si="19"/>
        <v/>
      </c>
      <c r="J65" s="170" t="str">
        <f t="shared" si="19"/>
        <v/>
      </c>
      <c r="K65" s="170" t="str">
        <f t="shared" si="19"/>
        <v/>
      </c>
      <c r="L65" s="170" t="str">
        <f t="shared" si="19"/>
        <v/>
      </c>
      <c r="M65" s="170" t="str">
        <f t="shared" si="19"/>
        <v/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0999999999999996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31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1:31" ht="9" customHeight="1"/>
    <row r="69" spans="1:31" ht="12" hidden="1" customHeight="1">
      <c r="A69" s="59">
        <v>2002</v>
      </c>
      <c r="B69" s="85"/>
      <c r="C69" s="98">
        <v>0</v>
      </c>
      <c r="D69" s="98">
        <f t="shared" ref="D69:N69" si="20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31" ht="12" customHeight="1">
      <c r="A70" s="59">
        <v>2003</v>
      </c>
      <c r="B70" s="85"/>
      <c r="C70" s="98">
        <f>IF(C18=0,"",ROUND(SUM(C18/N17)*100-100,1))</f>
        <v>0</v>
      </c>
      <c r="D70" s="98">
        <f t="shared" ref="D70:N70" si="21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31" ht="12" customHeight="1">
      <c r="A71" s="59">
        <v>2004</v>
      </c>
      <c r="B71" s="85"/>
      <c r="C71" s="98">
        <f>IF(C19=0,"",ROUND(SUM(C19/N18)*100-100,1))</f>
        <v>0</v>
      </c>
      <c r="D71" s="98">
        <f t="shared" ref="D71:N71" si="22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1.1000000000000001</v>
      </c>
      <c r="O71" s="102" t="s">
        <v>13</v>
      </c>
    </row>
    <row r="72" spans="1:31" ht="12" customHeight="1">
      <c r="A72" s="59">
        <v>2005</v>
      </c>
      <c r="B72" s="85"/>
      <c r="C72" s="98">
        <f>IF(C20=0,"",ROUND(SUM(C20/N19)*100-100,1))</f>
        <v>-0.7</v>
      </c>
      <c r="D72" s="98">
        <f t="shared" ref="D72:N72" si="23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31" ht="2.4500000000000002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31" ht="12" customHeight="1">
      <c r="A74" s="59">
        <v>2006</v>
      </c>
      <c r="B74" s="85"/>
      <c r="C74" s="98">
        <f>IF(C22=0,"",ROUND(SUM(C22/N20)*100-100,1))</f>
        <v>-0.3</v>
      </c>
      <c r="D74" s="98">
        <f t="shared" ref="D74:N74" si="2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31" ht="12" customHeight="1">
      <c r="A75" s="59">
        <v>2007</v>
      </c>
      <c r="B75" s="85"/>
      <c r="C75" s="98">
        <f>IF(C23=0,"",ROUND(SUM(C23/N22)*100-100,1))</f>
        <v>0</v>
      </c>
      <c r="D75" s="98">
        <f t="shared" ref="D75:N75" si="2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31" ht="12" customHeight="1">
      <c r="A76" s="59">
        <v>2008</v>
      </c>
      <c r="B76" s="85"/>
      <c r="C76" s="98">
        <f>IF(C24=0,"",ROUND(SUM(C24/N23)*100-100,1))</f>
        <v>-0.3</v>
      </c>
      <c r="D76" s="98">
        <f t="shared" ref="D76:N76" si="2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31" ht="12" customHeight="1">
      <c r="A77" s="59">
        <v>2009</v>
      </c>
      <c r="B77" s="85"/>
      <c r="C77" s="98">
        <f>IF(C25=0,"",ROUND(SUM(C25/N24)*100-100,1))</f>
        <v>-0.4</v>
      </c>
      <c r="D77" s="98">
        <f t="shared" ref="D77:N77" si="2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31" ht="12" customHeight="1">
      <c r="A78" s="59">
        <v>2010</v>
      </c>
      <c r="B78" s="85"/>
      <c r="C78" s="98">
        <f>IF(C26=0,"",ROUND(SUM(C26/N25)*100-100,1))</f>
        <v>-0.6</v>
      </c>
      <c r="D78" s="98">
        <f t="shared" ref="D78:N78" si="2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31" ht="2.4500000000000002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31" ht="12" customHeight="1">
      <c r="A80" s="59">
        <v>2011</v>
      </c>
      <c r="B80" s="85"/>
      <c r="C80" s="98">
        <f>IF(C28=0,"",ROUND(SUM(C28/N26)*100-100,1))</f>
        <v>-0.2</v>
      </c>
      <c r="D80" s="98">
        <f t="shared" ref="D80:N80" si="29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31" ht="12" customHeight="1">
      <c r="A81" s="59">
        <v>2012</v>
      </c>
      <c r="B81" s="85"/>
      <c r="C81" s="98">
        <f>IF(C29=0,"",ROUND(SUM(C29/N28)*100-100,1))</f>
        <v>-0.2</v>
      </c>
      <c r="D81" s="98">
        <f t="shared" ref="D81:N81" si="30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31" ht="12" customHeight="1">
      <c r="A82" s="59">
        <v>2013</v>
      </c>
      <c r="B82" s="85"/>
      <c r="C82" s="98">
        <f>IF(C30=0,"",ROUND(SUM(C30/N29)*100-100,1))</f>
        <v>-0.5</v>
      </c>
      <c r="D82" s="98">
        <f t="shared" ref="D82:N82" si="31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31" ht="12" customHeight="1">
      <c r="A83" s="59">
        <v>2014</v>
      </c>
      <c r="B83" s="85"/>
      <c r="C83" s="98">
        <f>IF(C31=0,"",ROUND(SUM(C31/N30)*100-100,1))</f>
        <v>-0.5</v>
      </c>
      <c r="D83" s="98">
        <f t="shared" ref="D83:N83" si="32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31" ht="12" customHeight="1">
      <c r="A84" s="59">
        <v>2015</v>
      </c>
      <c r="B84" s="85"/>
      <c r="C84" s="98">
        <f>IF(C32=0,"",ROUND(SUM(C32/N31)*100-100,1))</f>
        <v>-1</v>
      </c>
      <c r="D84" s="98">
        <f t="shared" ref="D84:N84" si="33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31" ht="2.4500000000000002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31" ht="12" customHeight="1">
      <c r="A86" s="59">
        <v>2016</v>
      </c>
      <c r="B86" s="85"/>
      <c r="C86" s="98">
        <f>IF(C34=0,"",ROUND(SUM(C34/N32)*100-100,1))</f>
        <v>-0.7</v>
      </c>
      <c r="D86" s="98">
        <f t="shared" ref="D86:N86" si="34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31" ht="12" customHeight="1">
      <c r="A87" s="59">
        <v>2017</v>
      </c>
      <c r="B87" s="85"/>
      <c r="C87" s="98">
        <f>IF(C35=0,"",ROUND(SUM(C35/N34)*100-100,1))</f>
        <v>-0.6</v>
      </c>
      <c r="D87" s="98">
        <f t="shared" ref="D87:N87" si="35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31" ht="12" customHeight="1">
      <c r="A88" s="59">
        <v>2018</v>
      </c>
      <c r="B88" s="85"/>
      <c r="C88" s="98">
        <f>IF(C36=0,"",ROUND(SUM(C36/N35)*100-100,1))</f>
        <v>-0.6</v>
      </c>
      <c r="D88" s="98">
        <f t="shared" ref="D88:N88" si="36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31" ht="12" customHeight="1">
      <c r="A89" s="59">
        <v>2019</v>
      </c>
      <c r="B89" s="85"/>
      <c r="C89" s="98">
        <f>IF(C37=0,"",ROUND(SUM(C37/N36)*100-100,1))</f>
        <v>-0.8</v>
      </c>
      <c r="D89" s="98">
        <f t="shared" ref="D89:F92" si="37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t="shared" ref="G89:N90" si="38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31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t="shared" ref="G90" si="39">IF(G38=0,"",ROUND(SUM(G38/F38)*100-100,1))</f>
        <v>-0.1</v>
      </c>
      <c r="H90" s="91">
        <f t="shared" ref="H90" si="40">IF(H38=0,"",ROUND(SUM(H38/G38)*100-100,1))</f>
        <v>0.6</v>
      </c>
      <c r="I90" s="98">
        <f t="shared" ref="I90" si="41">IF(I38=0,"",ROUND(SUM(I38/H38)*100-100,1))</f>
        <v>-0.5</v>
      </c>
      <c r="J90" s="98">
        <f t="shared" ref="J90" si="42">IF(J38=0,"",ROUND(SUM(J38/I38)*100-100,1))</f>
        <v>-0.1</v>
      </c>
      <c r="K90" s="98">
        <f t="shared" si="38"/>
        <v>-0.2</v>
      </c>
      <c r="L90" s="91">
        <f t="shared" ref="L90" si="43">IF(L38=0,"",ROUND(SUM(L38/K38)*100-100,1))</f>
        <v>0.1</v>
      </c>
      <c r="M90" s="98">
        <f t="shared" si="38"/>
        <v>-0.8</v>
      </c>
      <c r="N90" s="91">
        <f t="shared" ref="N90" si="44">IF(N38=0,"",ROUND(SUM(N38/M38)*100-100,1))</f>
        <v>0.5</v>
      </c>
      <c r="O90" s="102" t="s">
        <v>13</v>
      </c>
    </row>
    <row r="91" spans="1:31" ht="2.4500000000000002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t="shared" ref="E92" si="45">IF(E40=0,"",ROUND(SUM(E40/D40)*100-100,1))</f>
        <v>0.5</v>
      </c>
      <c r="F92" s="170">
        <f t="shared" ref="F92" si="46">IF(F40=0,"",ROUND(SUM(F40/E40)*100-100,1))</f>
        <v>0.7</v>
      </c>
      <c r="G92" s="170">
        <f t="shared" ref="G92" si="47">IF(G40=0,"",ROUND(SUM(G40/F40)*100-100,1))</f>
        <v>0.5</v>
      </c>
      <c r="H92" s="170" t="str">
        <f t="shared" ref="H92" si="48">IF(H40=0,"",ROUND(SUM(H40/G40)*100-100,1))</f>
        <v/>
      </c>
      <c r="I92" s="170" t="str">
        <f t="shared" ref="I92" si="49">IF(I40=0,"",ROUND(SUM(I40/H40)*100-100,1))</f>
        <v/>
      </c>
      <c r="J92" s="170" t="str">
        <f t="shared" ref="J92" si="50">IF(J40=0,"",ROUND(SUM(J40/I40)*100-100,1))</f>
        <v/>
      </c>
      <c r="K92" s="170" t="str">
        <f t="shared" ref="K92" si="51">IF(K40=0,"",ROUND(SUM(K40/J40)*100-100,1))</f>
        <v/>
      </c>
      <c r="L92" s="170" t="str">
        <f t="shared" ref="L92" si="52">IF(L40=0,"",ROUND(SUM(L40/K40)*100-100,1))</f>
        <v/>
      </c>
      <c r="M92" s="170" t="str">
        <f t="shared" ref="M92" si="53">IF(M40=0,"",ROUND(SUM(M40/L40)*100-100,1))</f>
        <v/>
      </c>
      <c r="N92" s="170" t="str">
        <f t="shared" ref="N92" si="54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.28515625" style="46" customWidth="1"/>
    <col min="17" max="17" width="11.42578125" style="46"/>
    <col min="18" max="26" width="11.42578125" style="38" customWidth="1"/>
    <col min="27" max="31" width="11.42578125" style="70" customWidth="1"/>
    <col min="32" max="16384" width="11.425781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2"/>
    <row r="3" spans="1:31" s="30" customFormat="1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1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31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31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31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31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31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/>
      <c r="I23" s="225"/>
      <c r="J23" s="225"/>
      <c r="K23" s="225"/>
      <c r="L23" s="225"/>
      <c r="M23" s="225"/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31" ht="5.0999999999999996" customHeight="1"/>
    <row r="27" spans="1:31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31" ht="12" customHeight="1">
      <c r="A28" s="59">
        <v>2018</v>
      </c>
      <c r="B28" s="59"/>
      <c r="C28" s="101">
        <f t="shared" ref="C28:O28" si="0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2.2999999999999998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2.2999999999999998</v>
      </c>
    </row>
    <row r="29" spans="1:31" ht="12" customHeight="1">
      <c r="A29" s="59">
        <v>2019</v>
      </c>
      <c r="B29" s="59"/>
      <c r="C29" s="101">
        <f t="shared" ref="C29:O29" si="1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2.2999999999999998</v>
      </c>
      <c r="K29" s="98">
        <f t="shared" si="1"/>
        <v>1.1000000000000001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31" ht="12" customHeight="1">
      <c r="A30" s="59">
        <v>2020</v>
      </c>
      <c r="B30" s="59"/>
      <c r="C30" s="101">
        <f t="shared" ref="C30:O31" si="2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4.5999999999999996</v>
      </c>
      <c r="G30" s="98">
        <f t="shared" si="2"/>
        <v>4.2</v>
      </c>
      <c r="H30" s="98">
        <f t="shared" si="2"/>
        <v>4.0999999999999996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2.2999999999999998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 t="str">
        <f t="shared" si="2"/>
        <v/>
      </c>
      <c r="I31" s="170" t="str">
        <f t="shared" si="2"/>
        <v/>
      </c>
      <c r="J31" s="170" t="str">
        <f t="shared" si="2"/>
        <v/>
      </c>
      <c r="K31" s="170" t="str">
        <f t="shared" si="2"/>
        <v/>
      </c>
      <c r="L31" s="170" t="str">
        <f t="shared" si="2"/>
        <v/>
      </c>
      <c r="M31" s="170" t="str">
        <f t="shared" si="2"/>
        <v/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/>
    <row r="35" spans="1:31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t="shared" ref="E35:N35" si="3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1.1000000000000001</v>
      </c>
      <c r="N35" s="98">
        <f t="shared" si="3"/>
        <v>0.8</v>
      </c>
      <c r="O35" s="91" t="s">
        <v>13</v>
      </c>
    </row>
    <row r="36" spans="1:31" ht="12" customHeight="1">
      <c r="A36" s="59">
        <v>2017</v>
      </c>
      <c r="B36" s="59"/>
      <c r="C36" s="101">
        <f>IF(C19=0,"",ROUND(SUM(C19/N18)*100-100,1))</f>
        <v>0.9</v>
      </c>
      <c r="D36" s="98">
        <f t="shared" ref="D36:N36" si="4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31" ht="12" customHeight="1">
      <c r="A37" s="59">
        <v>2018</v>
      </c>
      <c r="B37" s="59"/>
      <c r="C37" s="101">
        <f>IF(C20=0,"",ROUND(SUM(C20/N19)*100-100,1))</f>
        <v>0.9</v>
      </c>
      <c r="D37" s="98">
        <f t="shared" ref="D37:N37" si="5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31" ht="12" customHeight="1">
      <c r="A38" s="59">
        <v>2019</v>
      </c>
      <c r="B38" s="59"/>
      <c r="C38" s="101">
        <f>IF(C21=0,"",ROUND(SUM(C21/N20)*100-100,1))</f>
        <v>0.5</v>
      </c>
      <c r="D38" s="98">
        <f t="shared" ref="D38:N38" si="6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31" ht="12" customHeight="1">
      <c r="A39" s="59">
        <v>2020</v>
      </c>
      <c r="B39" s="59"/>
      <c r="C39" s="101">
        <f>IF(C22=0,"",ROUND(SUM(C22/N21)*100-100,1))</f>
        <v>1</v>
      </c>
      <c r="D39" s="98">
        <f t="shared" ref="D39:N40" si="7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t="shared" ref="E40" si="8">IF(E23=0,"",ROUND(SUM(E23/D23)*100-100,1))</f>
        <v>0.1</v>
      </c>
      <c r="F40" s="170">
        <f t="shared" ref="F40" si="9">IF(F23=0,"",ROUND(SUM(F23/E23)*100-100,1))</f>
        <v>1.2</v>
      </c>
      <c r="G40" s="170">
        <f t="shared" ref="G40" si="10">IF(G23=0,"",ROUND(SUM(G23/F23)*100-100,1))</f>
        <v>-0.4</v>
      </c>
      <c r="H40" s="170" t="str">
        <f t="shared" ref="H40" si="11">IF(H23=0,"",ROUND(SUM(H23/G23)*100-100,1))</f>
        <v/>
      </c>
      <c r="I40" s="170" t="str">
        <f t="shared" ref="I40" si="12">IF(I23=0,"",ROUND(SUM(I23/H23)*100-100,1))</f>
        <v/>
      </c>
      <c r="J40" s="170" t="str">
        <f t="shared" ref="J40" si="13">IF(J23=0,"",ROUND(SUM(J23/I23)*100-100,1))</f>
        <v/>
      </c>
      <c r="K40" s="170" t="str">
        <f t="shared" ref="K40" si="14">IF(K23=0,"",ROUND(SUM(K23/J23)*100-100,1))</f>
        <v/>
      </c>
      <c r="L40" s="170" t="str">
        <f t="shared" ref="L40" si="15">IF(L23=0,"",ROUND(SUM(L23/K23)*100-100,1))</f>
        <v/>
      </c>
      <c r="M40" s="170" t="str">
        <f t="shared" ref="M40" si="16">IF(M23=0,"",ROUND(SUM(M23/L23)*100-100,1))</f>
        <v/>
      </c>
      <c r="N40" s="170" t="str">
        <f t="shared" ref="N40" si="17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31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31" s="37" customFormat="1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1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31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31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31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31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/>
      <c r="I50" s="225"/>
      <c r="J50" s="225"/>
      <c r="K50" s="225"/>
      <c r="L50" s="225"/>
      <c r="M50" s="225"/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/>
    <row r="54" spans="1:31" ht="12" customHeight="1">
      <c r="A54" s="59">
        <v>2017</v>
      </c>
      <c r="B54" s="59"/>
      <c r="C54" s="101">
        <v>2.2999999999999998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2.2000000000000002</v>
      </c>
      <c r="J54" s="98">
        <v>2</v>
      </c>
      <c r="K54" s="98">
        <v>2.2000000000000002</v>
      </c>
      <c r="L54" s="98">
        <v>2</v>
      </c>
      <c r="M54" s="98">
        <v>2</v>
      </c>
      <c r="N54" s="98">
        <v>2</v>
      </c>
      <c r="O54" s="98">
        <v>2.2000000000000002</v>
      </c>
    </row>
    <row r="55" spans="1:31" ht="12" customHeight="1">
      <c r="A55" s="59">
        <v>2018</v>
      </c>
      <c r="B55" s="59"/>
      <c r="C55" s="101">
        <f t="shared" ref="C55:O58" si="18">IF(C47=0,"",ROUND(SUM(C47/C46)*100-100,1))</f>
        <v>2.9</v>
      </c>
      <c r="D55" s="98">
        <f t="shared" si="18"/>
        <v>3</v>
      </c>
      <c r="E55" s="98">
        <f t="shared" ref="E55:O55" si="19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31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t="shared" ref="E56:O56" si="20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31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t="shared" ref="E57:O57" si="21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 t="str">
        <f t="shared" si="18"/>
        <v/>
      </c>
      <c r="I58" s="170" t="str">
        <f t="shared" si="18"/>
        <v/>
      </c>
      <c r="J58" s="170" t="str">
        <f t="shared" si="18"/>
        <v/>
      </c>
      <c r="K58" s="170" t="str">
        <f t="shared" si="18"/>
        <v/>
      </c>
      <c r="L58" s="170" t="str">
        <f t="shared" si="18"/>
        <v/>
      </c>
      <c r="M58" s="170" t="str">
        <f t="shared" si="18"/>
        <v/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59">
        <v>2016</v>
      </c>
      <c r="C62" s="101">
        <f>C45/100*100-100</f>
        <v>1.0999999999999943</v>
      </c>
      <c r="D62" s="98">
        <f t="shared" ref="D62:N63" si="22">IF(D45=0,"",ROUND(SUM(D45/C45)*100-100,1))</f>
        <v>-0.2</v>
      </c>
      <c r="E62" s="98">
        <f t="shared" ref="E62:N62" si="23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31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31" ht="12" customHeight="1">
      <c r="A64" s="59">
        <v>2018</v>
      </c>
      <c r="C64" s="101">
        <f>IF(C47=0,"",ROUND(SUM(C47/N46)*100-100,1))</f>
        <v>0</v>
      </c>
      <c r="D64" s="98">
        <f t="shared" ref="D64:N64" si="2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31" ht="12" customHeight="1">
      <c r="A65" s="59">
        <v>2019</v>
      </c>
      <c r="C65" s="101">
        <f>IF(C48=0,"",ROUND(SUM(C48/N47)*100-100,1))</f>
        <v>0.2</v>
      </c>
      <c r="D65" s="98">
        <f t="shared" ref="D65:N65" si="2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31" ht="12" customHeight="1">
      <c r="A66" s="59">
        <v>2020</v>
      </c>
      <c r="C66" s="101">
        <f>IF(C49=0,"",ROUND(SUM(C49/N48)*100-100,1))</f>
        <v>0.4</v>
      </c>
      <c r="D66" s="98">
        <f t="shared" ref="D66:N66" si="2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1.1000000000000001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t="shared" ref="D67" si="27">IF(D50=0,"",ROUND(SUM(D50/C50)*100-100,1))</f>
        <v>0.4</v>
      </c>
      <c r="E67" s="170">
        <f t="shared" ref="E67" si="28">IF(E50=0,"",ROUND(SUM(E50/D50)*100-100,1))</f>
        <v>0.3</v>
      </c>
      <c r="F67" s="170">
        <f t="shared" ref="F67" si="29">IF(F50=0,"",ROUND(SUM(F50/E50)*100-100,1))</f>
        <v>1.5</v>
      </c>
      <c r="G67" s="170">
        <f t="shared" ref="G67" si="30">IF(G50=0,"",ROUND(SUM(G50/F50)*100-100,1))</f>
        <v>0</v>
      </c>
      <c r="H67" s="170" t="str">
        <f t="shared" ref="H67" si="31">IF(H50=0,"",ROUND(SUM(H50/G50)*100-100,1))</f>
        <v/>
      </c>
      <c r="I67" s="170" t="str">
        <f t="shared" ref="I67" si="32">IF(I50=0,"",ROUND(SUM(I50/H50)*100-100,1))</f>
        <v/>
      </c>
      <c r="J67" s="170" t="str">
        <f t="shared" ref="J67" si="33">IF(J50=0,"",ROUND(SUM(J50/I50)*100-100,1))</f>
        <v/>
      </c>
      <c r="K67" s="170" t="str">
        <f t="shared" ref="K67" si="34">IF(K50=0,"",ROUND(SUM(K50/J50)*100-100,1))</f>
        <v/>
      </c>
      <c r="L67" s="170" t="str">
        <f t="shared" ref="L67" si="35">IF(L50=0,"",ROUND(SUM(L50/K50)*100-100,1))</f>
        <v/>
      </c>
      <c r="M67" s="170" t="str">
        <f t="shared" ref="M67" si="36">IF(M50=0,"",ROUND(SUM(M50/L50)*100-100,1))</f>
        <v/>
      </c>
      <c r="N67" s="170" t="str">
        <f t="shared" ref="N67" si="3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3" width="8" style="46" bestFit="1" customWidth="1"/>
    <col min="4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" style="46" hidden="1" customWidth="1"/>
    <col min="17" max="17" width="0.5703125" style="46" customWidth="1"/>
    <col min="18" max="19" width="11.42578125" style="46"/>
    <col min="20" max="31" width="11.42578125" style="38" customWidth="1"/>
    <col min="32" max="16384" width="11.425781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30" customFormat="1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31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31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31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31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9">
        <v>102.3</v>
      </c>
      <c r="E23" s="174">
        <v>103.7</v>
      </c>
      <c r="F23" s="174">
        <v>103.6</v>
      </c>
      <c r="G23" s="174">
        <v>104.6</v>
      </c>
      <c r="H23" s="174"/>
      <c r="I23" s="174"/>
      <c r="J23" s="174"/>
      <c r="K23" s="174"/>
      <c r="L23" s="174"/>
      <c r="M23" s="174"/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spans="1:31" ht="5.0999999999999996" customHeight="1"/>
    <row r="27" spans="1:31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2.2999999999999998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1.1000000000000001</v>
      </c>
      <c r="N27" s="91">
        <v>1.8</v>
      </c>
      <c r="O27" s="91">
        <v>0.8</v>
      </c>
    </row>
    <row r="28" spans="1:31" ht="12" customHeight="1">
      <c r="A28" s="59">
        <v>2018</v>
      </c>
      <c r="B28" s="59"/>
      <c r="C28" s="92">
        <f t="shared" ref="C28:O31" si="0">IF(C20=0,"",ROUND(SUM(C20/C19)*100-100,1))</f>
        <v>-0.7</v>
      </c>
      <c r="D28" s="91">
        <f t="shared" si="0"/>
        <v>1.1000000000000001</v>
      </c>
      <c r="E28" s="91">
        <f t="shared" ref="E28:N28" si="1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31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t="shared" ref="F29:O29" si="2">IF(F21=0,"",ROUND(SUM(F21/F20)*100-100,1))</f>
        <v>1.1000000000000001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31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t="shared" ref="E30:O30" si="3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-2.2000000000000002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1.1000000000000001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 t="str">
        <f t="shared" si="0"/>
        <v/>
      </c>
      <c r="I31" s="246" t="str">
        <f t="shared" si="0"/>
        <v/>
      </c>
      <c r="J31" s="246" t="str">
        <f t="shared" si="0"/>
        <v/>
      </c>
      <c r="K31" s="246" t="str">
        <f t="shared" si="0"/>
        <v/>
      </c>
      <c r="L31" s="246" t="str">
        <f t="shared" si="0"/>
        <v/>
      </c>
      <c r="M31" s="246" t="str">
        <f t="shared" si="0"/>
        <v/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31">
      <c r="A35" s="59">
        <v>2016</v>
      </c>
      <c r="C35" s="92">
        <f>C18/100*100-100</f>
        <v>-4.2999999999999972</v>
      </c>
      <c r="D35" s="91">
        <f t="shared" ref="D35:D40" si="4">IF(D18=0,"",ROUND(SUM(D18/C18)*100-100,1))</f>
        <v>1.7</v>
      </c>
      <c r="E35" s="91">
        <f t="shared" ref="E35:N35" si="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31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t="shared" ref="E36:N36" si="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5.0999999999999996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31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t="shared" ref="E37:N37" si="7">IF(E20=0,"",ROUND(SUM(E20/D20)*100-100,1))</f>
        <v>5.0999999999999996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1.1000000000000001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31" ht="12" customHeight="1">
      <c r="A38" s="59">
        <v>2019</v>
      </c>
      <c r="C38" s="92">
        <f>IF(C21=0,"",ROUND(SUM(C21/N20)*100-100,1))</f>
        <v>-4.9000000000000004</v>
      </c>
      <c r="D38" s="91">
        <f t="shared" si="4"/>
        <v>1.9</v>
      </c>
      <c r="E38" s="91">
        <f>IF(E21=0,"",ROUND(SUM(E21/D21)*100-100,1))</f>
        <v>2.9</v>
      </c>
      <c r="F38" s="91">
        <f t="shared" ref="F38:N38" si="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31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t="shared" ref="E39:N39" si="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-2.2999999999999998</v>
      </c>
      <c r="I39" s="91">
        <f t="shared" si="9"/>
        <v>-4.5999999999999996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1.1000000000000001</v>
      </c>
      <c r="D40" s="256">
        <f t="shared" si="4"/>
        <v>1.3</v>
      </c>
      <c r="E40" s="246">
        <f t="shared" ref="E40:Q40" si="10">IF(E23=0,"",ROUND(SUM(E23/D23)*100-100,1))</f>
        <v>1.4</v>
      </c>
      <c r="F40" s="246">
        <f t="shared" si="10"/>
        <v>-0.1</v>
      </c>
      <c r="G40" s="246">
        <f t="shared" si="10"/>
        <v>1</v>
      </c>
      <c r="H40" s="246" t="str">
        <f t="shared" si="10"/>
        <v/>
      </c>
      <c r="I40" s="246" t="str">
        <f t="shared" si="10"/>
        <v/>
      </c>
      <c r="J40" s="246" t="str">
        <f t="shared" si="10"/>
        <v/>
      </c>
      <c r="K40" s="246" t="str">
        <f t="shared" si="10"/>
        <v/>
      </c>
      <c r="L40" s="246" t="str">
        <f t="shared" si="10"/>
        <v/>
      </c>
      <c r="M40" s="246" t="str">
        <f t="shared" si="10"/>
        <v/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31" ht="5.0999999999999996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31" s="37" customFormat="1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30" customFormat="1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31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31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31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31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/>
      <c r="I50" s="194"/>
      <c r="J50" s="194"/>
      <c r="K50" s="194"/>
      <c r="L50" s="194"/>
      <c r="M50" s="194"/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31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31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t="shared" ref="E55:O55" si="11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2.2999999999999998</v>
      </c>
      <c r="M55" s="98">
        <f t="shared" si="11"/>
        <v>2.2999999999999998</v>
      </c>
      <c r="N55" s="98">
        <f t="shared" si="11"/>
        <v>1.8</v>
      </c>
      <c r="O55" s="98">
        <f t="shared" si="11"/>
        <v>1.8</v>
      </c>
      <c r="R55" s="86"/>
    </row>
    <row r="56" spans="1:31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t="shared" ref="E56:N56" si="12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31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t="shared" ref="E57:O58" si="13">IF(E49=0,"",ROUND(SUM(E49/E48)*100-100,1))</f>
        <v>1.3</v>
      </c>
      <c r="F57" s="98">
        <f t="shared" si="13"/>
        <v>1.1000000000000001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 t="str">
        <f t="shared" si="13"/>
        <v/>
      </c>
      <c r="I58" s="170" t="str">
        <f t="shared" si="13"/>
        <v/>
      </c>
      <c r="J58" s="170" t="str">
        <f t="shared" si="13"/>
        <v/>
      </c>
      <c r="K58" s="170" t="str">
        <f t="shared" si="13"/>
        <v/>
      </c>
      <c r="L58" s="170" t="str">
        <f t="shared" si="13"/>
        <v/>
      </c>
      <c r="M58" s="170" t="str">
        <f t="shared" si="13"/>
        <v/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>
      <c r="A62" s="59">
        <v>2016</v>
      </c>
      <c r="C62" s="101">
        <f>C45/100*100-100</f>
        <v>-0.5</v>
      </c>
      <c r="D62" s="98">
        <f t="shared" ref="D62:D67" si="14">IF(D45=0,"",ROUND(SUM(D45/C45)*100-100,1))</f>
        <v>0.1</v>
      </c>
      <c r="E62" s="98">
        <f t="shared" ref="E62:N62" si="15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31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t="shared" ref="E63:N63" si="16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31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t="shared" ref="E64:N64" si="17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31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t="shared" ref="E65:N65" si="18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31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t="shared" ref="E66:N66" si="19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t="shared" ref="E67" si="20">IF(E50=0,"",ROUND(SUM(E50/D50)*100-100,1))</f>
        <v>0.3</v>
      </c>
      <c r="F67" s="170">
        <f t="shared" ref="F67" si="21">IF(F50=0,"",ROUND(SUM(F50/E50)*100-100,1))</f>
        <v>0.1</v>
      </c>
      <c r="G67" s="170">
        <f t="shared" ref="G67" si="22">IF(G50=0,"",ROUND(SUM(G50/F50)*100-100,1))</f>
        <v>0.2</v>
      </c>
      <c r="H67" s="170" t="str">
        <f t="shared" ref="H67" si="23">IF(H50=0,"",ROUND(SUM(H50/G50)*100-100,1))</f>
        <v/>
      </c>
      <c r="I67" s="170" t="str">
        <f t="shared" ref="I67" si="24">IF(I50=0,"",ROUND(SUM(I50/H50)*100-100,1))</f>
        <v/>
      </c>
      <c r="J67" s="170" t="str">
        <f t="shared" ref="J67" si="25">IF(J50=0,"",ROUND(SUM(J50/I50)*100-100,1))</f>
        <v/>
      </c>
      <c r="K67" s="170" t="str">
        <f t="shared" ref="K67" si="26">IF(K50=0,"",ROUND(SUM(K50/J50)*100-100,1))</f>
        <v/>
      </c>
      <c r="L67" s="170" t="str">
        <f t="shared" ref="L67" si="27">IF(L50=0,"",ROUND(SUM(L50/K50)*100-100,1))</f>
        <v/>
      </c>
      <c r="M67" s="170" t="str">
        <f t="shared" ref="M67" si="28">IF(M50=0,"",ROUND(SUM(M50/L50)*100-100,1))</f>
        <v/>
      </c>
      <c r="N67" s="170" t="str">
        <f t="shared" ref="N67" si="29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31" ht="5.0999999999999996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31" ht="5.0999999999999996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31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31496062992125984" footer="0.31496062992125984"/>
  <pageSetup paperSize="9" scale="85" orientation="portrait" r:id="rId1"/>
  <headerFooter alignWithMargins="0">
    <oddFooter>&amp;C7</oddFoot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Normal="100" workbookViewId="0">
      <selection activeCell="Y1" sqref="Y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.7109375" style="46" hidden="1" customWidth="1"/>
    <col min="17" max="18" width="0" style="46" hidden="1" customWidth="1"/>
    <col min="19" max="19" width="0.7109375" style="46" hidden="1" customWidth="1"/>
    <col min="20" max="23" width="0" style="46" hidden="1" customWidth="1"/>
    <col min="24" max="24" width="0.5703125" style="46" customWidth="1"/>
    <col min="25" max="25" width="11.42578125" style="46"/>
    <col min="26" max="36" width="11.42578125" style="38" customWidth="1"/>
    <col min="37" max="37" width="11.42578125" style="76" customWidth="1"/>
    <col min="38" max="16384" width="11.42578125" style="46"/>
  </cols>
  <sheetData>
    <row r="1" spans="1:37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7" s="5" customFormat="1" ht="12"/>
    <row r="3" spans="1:37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7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37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7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7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7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7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7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7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7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1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1:37" s="43" customFormat="1" ht="5.099999999999999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37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37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37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37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37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/>
      <c r="I23" s="194"/>
      <c r="J23" s="194"/>
      <c r="K23" s="194"/>
      <c r="L23" s="194"/>
      <c r="M23" s="194"/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37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7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37" ht="3.95" customHeight="1">
      <c r="A26" s="59"/>
    </row>
    <row r="27" spans="1:37" ht="12" customHeight="1">
      <c r="A27" s="59">
        <v>2017</v>
      </c>
      <c r="B27" s="59"/>
      <c r="C27" s="92">
        <v>0.8</v>
      </c>
      <c r="D27" s="91">
        <v>1.1000000000000001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37" ht="12" customHeight="1">
      <c r="A28" s="59">
        <v>2018</v>
      </c>
      <c r="B28" s="59"/>
      <c r="C28" s="92">
        <f t="shared" ref="C28:F31" si="0">IF(C20=0,"",ROUND(SUM(C20/C19)*100-100,1))</f>
        <v>0.8</v>
      </c>
      <c r="D28" s="91">
        <f t="shared" si="0"/>
        <v>0.6</v>
      </c>
      <c r="E28" s="91">
        <f t="shared" ref="E28:O28" si="1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37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t="shared" ref="E29:O29" si="2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37" ht="12" customHeight="1">
      <c r="A30" s="59">
        <v>2020</v>
      </c>
      <c r="B30" s="59"/>
      <c r="C30" s="92">
        <f t="shared" si="0"/>
        <v>1.1000000000000001</v>
      </c>
      <c r="D30" s="91">
        <f t="shared" si="0"/>
        <v>1</v>
      </c>
      <c r="E30" s="91">
        <f t="shared" ref="E30:O31" si="3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37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37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spans="1:37" ht="3.95" customHeight="1">
      <c r="Y34" s="81"/>
    </row>
    <row r="35" spans="1:37">
      <c r="A35" s="59">
        <v>2016</v>
      </c>
      <c r="C35" s="92">
        <f>C18/100*100-100</f>
        <v>0.29999999999998295</v>
      </c>
      <c r="D35" s="91">
        <f t="shared" ref="D35:F40" si="4">IF(D18=0,"",ROUND(SUM(D18/C18)*100-100,1))</f>
        <v>0.2</v>
      </c>
      <c r="E35" s="91">
        <f t="shared" ref="E35:N35" si="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37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t="shared" ref="E36:N36" si="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37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t="shared" ref="E37:N37" si="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37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t="shared" ref="E38:N38" si="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37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t="shared" ref="E39:M40" si="9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60"/>
      <c r="C40" s="256">
        <f>IF(C23=0,"",ROUND(SUM(C23/N22)*100-100,1))</f>
        <v>2</v>
      </c>
      <c r="D40" s="256">
        <f t="shared" si="4"/>
        <v>0.2</v>
      </c>
      <c r="E40" s="246">
        <f t="shared" ref="E40" si="10">IF(E23=0,"",ROUND(SUM(E23/D23)*100-100,1))</f>
        <v>-0.2</v>
      </c>
      <c r="F40" s="246">
        <f t="shared" ref="F40" si="11">IF(F23=0,"",ROUND(SUM(F23/E23)*100-100,1))</f>
        <v>0.1</v>
      </c>
      <c r="G40" s="246">
        <f t="shared" ref="G40" si="12">IF(G23=0,"",ROUND(SUM(G23/F23)*100-100,1))</f>
        <v>-0.1</v>
      </c>
      <c r="H40" s="246" t="str">
        <f t="shared" si="9"/>
        <v/>
      </c>
      <c r="I40" s="246" t="str">
        <f t="shared" si="9"/>
        <v/>
      </c>
      <c r="J40" s="246" t="str">
        <f t="shared" ref="J40" si="13">IF(J23=0,"",ROUND(SUM(J23/I23)*100-100,1))</f>
        <v/>
      </c>
      <c r="K40" s="246" t="str">
        <f t="shared" ref="K40" si="14">IF(K23=0,"",ROUND(SUM(K23/J23)*100-100,1))</f>
        <v/>
      </c>
      <c r="L40" s="246" t="str">
        <f t="shared" ref="L40" si="15">IF(L23=0,"",ROUND(SUM(L23/K23)*100-100,1))</f>
        <v/>
      </c>
      <c r="M40" s="246" t="str">
        <f t="shared" ref="M40" si="16">IF(M23=0,"",ROUND(SUM(M23/L23)*100-100,1))</f>
        <v/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37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1:37" s="37" customFormat="1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1:37" s="30" customFormat="1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1:37" s="43" customFormat="1" ht="5.0999999999999996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37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37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37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37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37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/>
      <c r="I50" s="194"/>
      <c r="J50" s="194"/>
      <c r="K50" s="194"/>
      <c r="L50" s="194"/>
      <c r="M50" s="194"/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37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37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spans="1:37" ht="3.95" customHeight="1">
      <c r="Y53" s="81"/>
    </row>
    <row r="54" spans="1:37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1.1000000000000001</v>
      </c>
      <c r="Y54" s="81"/>
    </row>
    <row r="55" spans="1:37" ht="12" customHeight="1">
      <c r="A55" s="59">
        <v>2018</v>
      </c>
      <c r="B55" s="59"/>
      <c r="C55" s="92">
        <f t="shared" ref="C55:D58" si="17">IF(C47=0,"",ROUND(SUM(C47/C46)*100-100,1))</f>
        <v>1.1000000000000001</v>
      </c>
      <c r="D55" s="91">
        <f t="shared" si="17"/>
        <v>1.1000000000000001</v>
      </c>
      <c r="E55" s="91">
        <f t="shared" ref="E55:O55" si="18">IF(E47=0,"",ROUND(SUM(E47/E46)*100-100,1))</f>
        <v>1.1000000000000001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37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t="shared" ref="E56:O56" si="19">IF(E48=0,"",ROUND(SUM(E48/E47)*100-100,1))</f>
        <v>1</v>
      </c>
      <c r="F56" s="91">
        <f t="shared" si="19"/>
        <v>1.3</v>
      </c>
      <c r="G56" s="91">
        <f t="shared" si="19"/>
        <v>1.1000000000000001</v>
      </c>
      <c r="H56" s="91">
        <f>IF(H48=0,"",ROUND(SUM(H48/H47)*100-100,1))</f>
        <v>1.1000000000000001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1.1000000000000001</v>
      </c>
      <c r="N56" s="91">
        <f t="shared" si="19"/>
        <v>1.1000000000000001</v>
      </c>
      <c r="O56" s="91">
        <f t="shared" si="19"/>
        <v>1.1000000000000001</v>
      </c>
      <c r="Y56" s="81"/>
    </row>
    <row r="57" spans="1:37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t="shared" ref="E57:O58" si="20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 t="str">
        <f t="shared" si="20"/>
        <v/>
      </c>
      <c r="I58" s="246" t="str">
        <f t="shared" si="20"/>
        <v/>
      </c>
      <c r="J58" s="246" t="str">
        <f t="shared" si="20"/>
        <v/>
      </c>
      <c r="K58" s="246" t="str">
        <f t="shared" si="20"/>
        <v/>
      </c>
      <c r="L58" s="258" t="str">
        <f t="shared" si="20"/>
        <v/>
      </c>
      <c r="M58" s="246" t="str">
        <f t="shared" si="20"/>
        <v/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37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7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7" ht="3.95" customHeight="1"/>
    <row r="62" spans="1:37">
      <c r="A62" s="59">
        <v>2016</v>
      </c>
      <c r="B62" s="93"/>
      <c r="C62" s="92">
        <f>C45/100*100-100</f>
        <v>0.49999999999998579</v>
      </c>
      <c r="D62" s="91">
        <f>IF(D45=0,"",ROUND(SUM(D45/C45)*100-100,1))</f>
        <v>0.2</v>
      </c>
      <c r="E62" s="91">
        <f t="shared" ref="E62:N62" si="21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37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t="shared" ref="E63:N63" si="22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37">
      <c r="A64" s="59">
        <v>2018</v>
      </c>
      <c r="C64" s="92">
        <f>IF(C47=0,"",ROUND(SUM(C47/N46)*100-100,1))</f>
        <v>0.3</v>
      </c>
      <c r="D64" s="91">
        <f t="shared" ref="D64:N66" si="23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37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37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t="shared" ref="D67" si="24">IF(D50=0,"",ROUND(SUM(D50/C50)*100-100,1))</f>
        <v>0.2</v>
      </c>
      <c r="E67" s="246">
        <f t="shared" ref="E67" si="25">IF(E50=0,"",ROUND(SUM(E50/D50)*100-100,1))</f>
        <v>0.2</v>
      </c>
      <c r="F67" s="246">
        <f t="shared" ref="F67" si="26">IF(F50=0,"",ROUND(SUM(F50/E50)*100-100,1))</f>
        <v>0.1</v>
      </c>
      <c r="G67" s="246">
        <f t="shared" ref="G67" si="27">IF(G50=0,"",ROUND(SUM(G50/F50)*100-100,1))</f>
        <v>0</v>
      </c>
      <c r="H67" s="246" t="str">
        <f t="shared" ref="H67" si="28">IF(H50=0,"",ROUND(SUM(H50/G50)*100-100,1))</f>
        <v/>
      </c>
      <c r="I67" s="246" t="str">
        <f t="shared" ref="I67" si="29">IF(I50=0,"",ROUND(SUM(I50/H50)*100-100,1))</f>
        <v/>
      </c>
      <c r="J67" s="246" t="str">
        <f t="shared" ref="J67" si="30">IF(J50=0,"",ROUND(SUM(J50/I50)*100-100,1))</f>
        <v/>
      </c>
      <c r="K67" s="246" t="str">
        <f t="shared" ref="K67" si="31">IF(K50=0,"",ROUND(SUM(K50/J50)*100-100,1))</f>
        <v/>
      </c>
      <c r="L67" s="258" t="str">
        <f t="shared" ref="L67" si="32">IF(L50=0,"",ROUND(SUM(L50/K50)*100-100,1))</f>
        <v/>
      </c>
      <c r="M67" s="258" t="str">
        <f t="shared" ref="M67" si="33">IF(M50=0,"",ROUND(SUM(M50/L50)*100-100,1))</f>
        <v/>
      </c>
      <c r="N67" s="246" t="str">
        <f t="shared" ref="N67" si="34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37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7" s="95" customFormat="1" ht="10.15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5" orientation="portrait" r:id="rId1"/>
  <headerFooter alignWithMargins="0">
    <oddFooter>&amp;C8</oddFooter>
  </headerFooter>
  <colBreaks count="1" manualBreakCount="1">
    <brk id="15" max="1048575" man="1"/>
  </colBreaks>
  <ignoredErrors>
    <ignoredError sqref="E36:N3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237" customWidth="1"/>
    <col min="2" max="2" width="0.85546875" style="237" customWidth="1"/>
    <col min="3" max="5" width="6.85546875" style="237" customWidth="1"/>
    <col min="6" max="6" width="7" style="237" customWidth="1"/>
    <col min="7" max="15" width="6.85546875" style="237" customWidth="1"/>
    <col min="16" max="16" width="0.28515625" style="237" customWidth="1"/>
    <col min="17" max="16384" width="11.42578125" style="237"/>
  </cols>
  <sheetData>
    <row r="1" spans="1:15" s="248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248" customFormat="1" ht="12"/>
    <row r="3" spans="1:15" s="30" customFormat="1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30" customFormat="1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s="80" customFormat="1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6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6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6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6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6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/>
      <c r="I23" s="194"/>
      <c r="J23" s="194"/>
      <c r="K23" s="194"/>
      <c r="L23" s="194"/>
      <c r="M23" s="194"/>
      <c r="N23" s="194"/>
      <c r="O23" s="194"/>
      <c r="P23" s="247"/>
    </row>
    <row r="24" spans="1:16" ht="5.0999999999999996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6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ht="5.0999999999999996" customHeight="1"/>
    <row r="27" spans="1:16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6" ht="12" customHeight="1">
      <c r="A28" s="244">
        <v>2018</v>
      </c>
      <c r="B28" s="244"/>
      <c r="C28" s="171">
        <f t="shared" ref="C28:D31" si="0">IF(C20=0,"",ROUND(SUM(C20/C19)*100-100,1))</f>
        <v>1.4</v>
      </c>
      <c r="D28" s="170">
        <f t="shared" si="0"/>
        <v>1.3</v>
      </c>
      <c r="E28" s="170">
        <f t="shared" ref="E28:O28" si="1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4.4000000000000004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6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t="shared" ref="E29:O29" si="2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t="shared" ref="E30:O31" si="3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4.9000000000000004</v>
      </c>
      <c r="F31" s="170">
        <f t="shared" si="3"/>
        <v>7.1</v>
      </c>
      <c r="G31" s="170">
        <f t="shared" si="3"/>
        <v>8.4</v>
      </c>
      <c r="H31" s="170" t="str">
        <f t="shared" si="3"/>
        <v/>
      </c>
      <c r="I31" s="170" t="str">
        <f t="shared" si="3"/>
        <v/>
      </c>
      <c r="J31" s="170" t="str">
        <f t="shared" si="3"/>
        <v/>
      </c>
      <c r="K31" s="170" t="str">
        <f t="shared" si="3"/>
        <v/>
      </c>
      <c r="L31" s="170" t="str">
        <f t="shared" si="3"/>
        <v/>
      </c>
      <c r="M31" s="170" t="str">
        <f t="shared" si="3"/>
        <v/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6" ht="5.0999999999999996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6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6" ht="5.0999999999999996" customHeight="1"/>
    <row r="35" spans="1:16">
      <c r="A35" s="244">
        <v>2016</v>
      </c>
      <c r="C35" s="171">
        <f>C18/100*100-100</f>
        <v>-2.5999999999999943</v>
      </c>
      <c r="D35" s="170">
        <f t="shared" ref="D35:D40" si="4">IF(D18=0,"",ROUND(SUM(D18/C18)*100-100,1))</f>
        <v>-0.4</v>
      </c>
      <c r="E35" s="170">
        <f t="shared" ref="E35:N35" si="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1.1000000000000001</v>
      </c>
      <c r="O35" s="246" t="s">
        <v>13</v>
      </c>
    </row>
    <row r="36" spans="1:16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t="shared" ref="E36:N36" si="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6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t="shared" ref="E37:N37" si="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6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t="shared" ref="E38:N38" si="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6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t="shared" ref="F39:N39" si="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t="shared" ref="F40" si="10">IF(F23=0,"",ROUND(SUM(F23/E23)*100-100,1))</f>
        <v>0.5</v>
      </c>
      <c r="G40" s="170">
        <f t="shared" ref="G40" si="11">IF(G23=0,"",ROUND(SUM(G23/F23)*100-100,1))</f>
        <v>0.5</v>
      </c>
      <c r="H40" s="170" t="str">
        <f t="shared" ref="H40" si="12">IF(H23=0,"",ROUND(SUM(H23/G23)*100-100,1))</f>
        <v/>
      </c>
      <c r="I40" s="170" t="str">
        <f t="shared" ref="I40" si="13">IF(I23=0,"",ROUND(SUM(I23/H23)*100-100,1))</f>
        <v/>
      </c>
      <c r="J40" s="170" t="str">
        <f t="shared" ref="J40" si="14">IF(J23=0,"",ROUND(SUM(J23/I23)*100-100,1))</f>
        <v/>
      </c>
      <c r="K40" s="170" t="str">
        <f t="shared" ref="K40" si="15">IF(K23=0,"",ROUND(SUM(K23/J23)*100-100,1))</f>
        <v/>
      </c>
      <c r="L40" s="170" t="str">
        <f t="shared" ref="L40" si="16">IF(L23=0,"",ROUND(SUM(L23/K23)*100-100,1))</f>
        <v/>
      </c>
      <c r="M40" s="170" t="str">
        <f t="shared" ref="M40" si="17">IF(M23=0,"",ROUND(SUM(M23/L23)*100-100,1))</f>
        <v/>
      </c>
      <c r="N40" s="170" t="str">
        <f t="shared" ref="N40" si="18">IF(N23=0,"",ROUND(SUM(N23/M23)*100-100,1))</f>
        <v/>
      </c>
      <c r="O40" s="246" t="s">
        <v>13</v>
      </c>
      <c r="P40" s="247"/>
    </row>
    <row r="41" spans="1:16" ht="6.95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16" s="37" customFormat="1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6" s="80" customFormat="1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6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6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6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6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6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6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/>
      <c r="I50" s="194"/>
      <c r="J50" s="194"/>
      <c r="K50" s="194"/>
      <c r="L50" s="194"/>
      <c r="M50" s="194"/>
      <c r="N50" s="194"/>
      <c r="O50" s="194"/>
      <c r="P50" s="247"/>
    </row>
    <row r="51" spans="1:16" ht="5.0999999999999996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6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6" ht="5.0999999999999996" customHeight="1"/>
    <row r="54" spans="1:16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-1.1000000000000001</v>
      </c>
      <c r="N54" s="170">
        <v>-1.1000000000000001</v>
      </c>
      <c r="O54" s="170">
        <v>-1.2</v>
      </c>
    </row>
    <row r="55" spans="1:16" ht="12" customHeight="1">
      <c r="A55" s="244">
        <v>2018</v>
      </c>
      <c r="B55" s="244"/>
      <c r="C55" s="171">
        <f t="shared" ref="C55:D58" si="19">IF(C47=0,"",ROUND(SUM(C47/C46)*100-100,1))</f>
        <v>-1.3</v>
      </c>
      <c r="D55" s="170">
        <f t="shared" si="19"/>
        <v>-1.2</v>
      </c>
      <c r="E55" s="170">
        <f t="shared" ref="E55:O55" si="20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-1.1000000000000001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t="shared" ref="E56:O56" si="21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-1.1000000000000001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6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t="shared" ref="E57:O58" si="22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 t="str">
        <f t="shared" si="22"/>
        <v/>
      </c>
      <c r="I58" s="170" t="str">
        <f t="shared" si="22"/>
        <v/>
      </c>
      <c r="J58" s="170" t="str">
        <f t="shared" si="22"/>
        <v/>
      </c>
      <c r="K58" s="170" t="str">
        <f t="shared" si="22"/>
        <v/>
      </c>
      <c r="L58" s="170" t="str">
        <f t="shared" si="22"/>
        <v/>
      </c>
      <c r="M58" s="170" t="str">
        <f t="shared" si="22"/>
        <v/>
      </c>
      <c r="N58" s="170" t="str">
        <f t="shared" si="22"/>
        <v/>
      </c>
      <c r="O58" s="170" t="str">
        <f t="shared" si="22"/>
        <v/>
      </c>
      <c r="P58" s="207"/>
    </row>
    <row r="59" spans="1:16" ht="5.0999999999999996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6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6" ht="5.0999999999999996" customHeight="1"/>
    <row r="62" spans="1:16">
      <c r="A62" s="244">
        <v>2016</v>
      </c>
      <c r="C62" s="171">
        <f>C45/100*100-100</f>
        <v>-0.59999999999999432</v>
      </c>
      <c r="D62" s="170">
        <f t="shared" ref="D62:D67" si="23">IF(D45=0,"",ROUND(SUM(D45/C45)*100-100,1))</f>
        <v>0</v>
      </c>
      <c r="E62" s="170">
        <f t="shared" ref="E62:N62" si="24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6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t="shared" ref="E63:N63" si="25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6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t="shared" ref="E64:N64" si="26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t="shared" ref="E65:N65" si="27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t="shared" ref="F66:N66" si="28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-2.2000000000000002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2.2000000000000002</v>
      </c>
      <c r="D67" s="170">
        <f t="shared" si="23"/>
        <v>-0.1</v>
      </c>
      <c r="E67" s="170">
        <f>IF(E50=0,"",ROUND(SUM(E50/D50)*100-100,1))</f>
        <v>-0.1</v>
      </c>
      <c r="F67" s="170">
        <f t="shared" ref="F67" si="29">IF(F50=0,"",ROUND(SUM(F50/E50)*100-100,1))</f>
        <v>-0.1</v>
      </c>
      <c r="G67" s="170">
        <f t="shared" ref="G67" si="30">IF(G50=0,"",ROUND(SUM(G50/F50)*100-100,1))</f>
        <v>0</v>
      </c>
      <c r="H67" s="170" t="str">
        <f t="shared" ref="H67" si="31">IF(H50=0,"",ROUND(SUM(H50/G50)*100-100,1))</f>
        <v/>
      </c>
      <c r="I67" s="170" t="str">
        <f t="shared" ref="I67" si="32">IF(I50=0,"",ROUND(SUM(I50/H50)*100-100,1))</f>
        <v/>
      </c>
      <c r="J67" s="170" t="str">
        <f t="shared" ref="J67" si="33">IF(J50=0,"",ROUND(SUM(J50/I50)*100-100,1))</f>
        <v/>
      </c>
      <c r="K67" s="170" t="str">
        <f t="shared" ref="K67" si="34">IF(K50=0,"",ROUND(SUM(K50/J50)*100-100,1))</f>
        <v/>
      </c>
      <c r="L67" s="170" t="str">
        <f t="shared" ref="L67" si="35">IF(L50=0,"",ROUND(SUM(L50/K50)*100-100,1))</f>
        <v/>
      </c>
      <c r="M67" s="170" t="str">
        <f t="shared" ref="M67" si="36">IF(M50=0,"",ROUND(SUM(M50/L50)*100-100,1))</f>
        <v/>
      </c>
      <c r="N67" s="170" t="str">
        <f t="shared" ref="N67" si="37">IF(N50=0,"",ROUND(SUM(N50/M50)*100-100,1))</f>
        <v/>
      </c>
      <c r="O67" s="246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" style="46" hidden="1" customWidth="1"/>
    <col min="17" max="17" width="0.5703125" style="46" customWidth="1"/>
    <col min="18" max="19" width="11.42578125" style="46"/>
    <col min="20" max="30" width="11.42578125" style="38" customWidth="1"/>
    <col min="31" max="31" width="11.42578125" style="70" customWidth="1"/>
    <col min="32" max="16384" width="11.425781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2"/>
    <row r="3" spans="1:31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1:31" s="30" customFormat="1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1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31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31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31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31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31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/>
      <c r="I23" s="194"/>
      <c r="J23" s="194"/>
      <c r="K23" s="194"/>
      <c r="L23" s="194"/>
      <c r="M23" s="194"/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spans="1:31" ht="5.0999999999999996" customHeight="1">
      <c r="R26" s="81"/>
    </row>
    <row r="27" spans="1:31" ht="12" customHeight="1">
      <c r="A27" s="59">
        <v>2017</v>
      </c>
      <c r="B27" s="59"/>
      <c r="C27" s="92">
        <v>1.1000000000000001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31" ht="12" customHeight="1">
      <c r="A28" s="59">
        <v>2018</v>
      </c>
      <c r="B28" s="59"/>
      <c r="C28" s="92">
        <f t="shared" ref="C28:D31" si="0">IF(C20=0,"",ROUND(SUM(C20/C19)*100-100,1))</f>
        <v>1.2</v>
      </c>
      <c r="D28" s="91">
        <f t="shared" si="0"/>
        <v>0.9</v>
      </c>
      <c r="E28" s="91">
        <f t="shared" ref="E28:O28" si="1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31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t="shared" ref="E29:O29" si="2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2.2000000000000002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31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t="shared" ref="E30:O31" si="3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1.1000000000000001</v>
      </c>
      <c r="G31" s="246">
        <f t="shared" si="3"/>
        <v>3.6</v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>
      <c r="R34" s="81"/>
    </row>
    <row r="35" spans="1:31">
      <c r="A35" s="59">
        <v>2016</v>
      </c>
      <c r="B35" s="93"/>
      <c r="C35" s="92">
        <f>C18/100*100-100</f>
        <v>-4.7999999999999972</v>
      </c>
      <c r="D35" s="91">
        <f t="shared" ref="D35:D40" si="4">IF(D18=0,"",ROUND(SUM(D18/C18)*100-100,1))</f>
        <v>2</v>
      </c>
      <c r="E35" s="91">
        <f t="shared" ref="E35:N35" si="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1.1000000000000001</v>
      </c>
      <c r="I35" s="91">
        <f t="shared" si="5"/>
        <v>4.5999999999999996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31" ht="12" customHeight="1">
      <c r="A36" s="59">
        <v>2017</v>
      </c>
      <c r="B36" s="59"/>
      <c r="C36" s="92">
        <f>IF(C19=0,"",ROUND(SUM(C19/N18)*100-100,1))</f>
        <v>-4.9000000000000004</v>
      </c>
      <c r="D36" s="91">
        <f t="shared" si="4"/>
        <v>2.2999999999999998</v>
      </c>
      <c r="E36" s="91">
        <f t="shared" ref="E36:N36" si="6">IF(E19=0,"",ROUND(SUM(E19/D19)*100-100,1))</f>
        <v>0.8</v>
      </c>
      <c r="F36" s="91">
        <f t="shared" si="6"/>
        <v>2.2000000000000002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-4.5999999999999996</v>
      </c>
      <c r="N36" s="91">
        <f t="shared" si="6"/>
        <v>3.7</v>
      </c>
      <c r="O36" s="91" t="s">
        <v>13</v>
      </c>
      <c r="R36" s="81"/>
    </row>
    <row r="37" spans="1:31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t="shared" ref="E37:N37" si="7">IF(E20=0,"",ROUND(SUM(E20/D20)*100-100,1))</f>
        <v>2.4</v>
      </c>
      <c r="F37" s="91">
        <f t="shared" si="7"/>
        <v>-0.7</v>
      </c>
      <c r="G37" s="91">
        <f t="shared" si="7"/>
        <v>4.4000000000000004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31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t="shared" ref="E38:N38" si="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4.0999999999999996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31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t="shared" ref="E39:N39" si="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4.4000000000000004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t="shared" ref="E40" si="10">IF(E23=0,"",ROUND(SUM(E23/D23)*100-100,1))</f>
        <v>0.5</v>
      </c>
      <c r="F40" s="246">
        <f t="shared" ref="F40" si="11">IF(F23=0,"",ROUND(SUM(F23/E23)*100-100,1))</f>
        <v>3.1</v>
      </c>
      <c r="G40" s="246">
        <f t="shared" ref="G40" si="12">IF(G23=0,"",ROUND(SUM(G23/F23)*100-100,1))</f>
        <v>2.2000000000000002</v>
      </c>
      <c r="H40" s="246" t="str">
        <f t="shared" ref="H40" si="13">IF(H23=0,"",ROUND(SUM(H23/G23)*100-100,1))</f>
        <v/>
      </c>
      <c r="I40" s="246" t="str">
        <f t="shared" ref="I40" si="14">IF(I23=0,"",ROUND(SUM(I23/H23)*100-100,1))</f>
        <v/>
      </c>
      <c r="J40" s="246" t="str">
        <f t="shared" ref="J40" si="15">IF(J23=0,"",ROUND(SUM(J23/I23)*100-100,1))</f>
        <v/>
      </c>
      <c r="K40" s="246" t="str">
        <f>IF(K23=0,"",ROUND(SUM(K23/J23)*100-100,1))</f>
        <v/>
      </c>
      <c r="L40" s="246" t="str">
        <f t="shared" ref="L40" si="16">IF(L23=0,"",ROUND(SUM(L23/K23)*100-100,1))</f>
        <v/>
      </c>
      <c r="M40" s="246" t="str">
        <f t="shared" ref="M40" si="17">IF(M23=0,"",ROUND(SUM(M23/L23)*100-100,1))</f>
        <v/>
      </c>
      <c r="N40" s="246" t="str">
        <f t="shared" ref="N40" si="18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31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1:31" s="37" customFormat="1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1:31" s="30" customFormat="1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1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31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31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31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31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31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/>
      <c r="I50" s="194"/>
      <c r="J50" s="194"/>
      <c r="K50" s="194"/>
      <c r="L50" s="194"/>
      <c r="M50" s="194"/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/>
    <row r="54" spans="1:31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2.2000000000000002</v>
      </c>
      <c r="G54" s="91">
        <v>2.2000000000000002</v>
      </c>
      <c r="H54" s="91">
        <v>2.1</v>
      </c>
      <c r="I54" s="91">
        <v>2.2000000000000002</v>
      </c>
      <c r="J54" s="91">
        <v>2.1</v>
      </c>
      <c r="K54" s="91">
        <v>2.1</v>
      </c>
      <c r="L54" s="91">
        <v>1.2</v>
      </c>
      <c r="M54" s="91">
        <v>1.1000000000000001</v>
      </c>
      <c r="N54" s="91">
        <v>1.1000000000000001</v>
      </c>
      <c r="O54" s="91">
        <v>1.9</v>
      </c>
    </row>
    <row r="55" spans="1:31" ht="12" customHeight="1">
      <c r="A55" s="59">
        <v>2018</v>
      </c>
      <c r="B55" s="59"/>
      <c r="C55" s="92">
        <f t="shared" ref="C55:D58" si="19">IF(C47=0,"",ROUND(SUM(C47/C46)*100-100,1))</f>
        <v>2.2000000000000002</v>
      </c>
      <c r="D55" s="91">
        <f t="shared" si="19"/>
        <v>2.1</v>
      </c>
      <c r="E55" s="91">
        <f t="shared" ref="E55:O55" si="20">IF(E47=0,"",ROUND(SUM(E47/E46)*100-100,1))</f>
        <v>2.1</v>
      </c>
      <c r="F55" s="91">
        <f t="shared" si="20"/>
        <v>2.2999999999999998</v>
      </c>
      <c r="G55" s="91">
        <f t="shared" si="20"/>
        <v>2.2000000000000002</v>
      </c>
      <c r="H55" s="91">
        <f t="shared" si="20"/>
        <v>2.2999999999999998</v>
      </c>
      <c r="I55" s="91">
        <f t="shared" si="20"/>
        <v>2.2999999999999998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31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t="shared" ref="E56:O56" si="21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1.1000000000000001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31" ht="12" customHeight="1">
      <c r="A57" s="59">
        <v>2020</v>
      </c>
      <c r="B57" s="59"/>
      <c r="C57" s="92">
        <f t="shared" si="19"/>
        <v>-2.2999999999999998</v>
      </c>
      <c r="D57" s="91">
        <f t="shared" si="19"/>
        <v>-2.2999999999999998</v>
      </c>
      <c r="E57" s="91">
        <f t="shared" ref="E57:O58" si="22">IF(E49=0,"",ROUND(SUM(E49/E48)*100-100,1))</f>
        <v>-2</v>
      </c>
      <c r="F57" s="91">
        <f t="shared" si="22"/>
        <v>-2.2999999999999998</v>
      </c>
      <c r="G57" s="91">
        <f t="shared" si="22"/>
        <v>-2.2000000000000002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 t="str">
        <f t="shared" si="22"/>
        <v/>
      </c>
      <c r="I58" s="246" t="str">
        <f t="shared" si="22"/>
        <v/>
      </c>
      <c r="J58" s="246" t="str">
        <f t="shared" si="22"/>
        <v/>
      </c>
      <c r="K58" s="246" t="str">
        <f t="shared" si="22"/>
        <v/>
      </c>
      <c r="L58" s="246" t="str">
        <f t="shared" si="22"/>
        <v/>
      </c>
      <c r="M58" s="246" t="str">
        <f t="shared" si="22"/>
        <v/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59">
        <v>2016</v>
      </c>
      <c r="B62" s="93"/>
      <c r="C62" s="92">
        <f>C45/100*100-100</f>
        <v>1.4999999999999858</v>
      </c>
      <c r="D62" s="91">
        <f t="shared" ref="D62:D67" si="23">IF(D45=0,"",ROUND(SUM(D45/C45)*100-100,1))</f>
        <v>0.1</v>
      </c>
      <c r="E62" s="91">
        <f t="shared" ref="E62:N62" si="24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31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t="shared" ref="E63:N63" si="25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31" ht="12" customHeight="1">
      <c r="A64" s="59">
        <v>2018</v>
      </c>
      <c r="C64" s="92">
        <f>IF(C47=0,"",ROUND(SUM(C47/N46)*100-100,1))</f>
        <v>1.1000000000000001</v>
      </c>
      <c r="D64" s="91">
        <f t="shared" si="23"/>
        <v>0</v>
      </c>
      <c r="E64" s="91">
        <f t="shared" ref="E64:N64" si="26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t="shared" ref="E65:N65" si="27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t="shared" ref="E66:N66" si="28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t="shared" ref="E67" si="29">IF(E50=0,"",ROUND(SUM(E50/D50)*100-100,1))</f>
        <v>0.3</v>
      </c>
      <c r="F67" s="246">
        <f t="shared" ref="F67" si="30">IF(F50=0,"",ROUND(SUM(F50/E50)*100-100,1))</f>
        <v>0</v>
      </c>
      <c r="G67" s="246">
        <f t="shared" ref="G67" si="31">IF(G50=0,"",ROUND(SUM(G50/F50)*100-100,1))</f>
        <v>0.2</v>
      </c>
      <c r="H67" s="246" t="str">
        <f t="shared" ref="H67" si="32">IF(H50=0,"",ROUND(SUM(H50/G50)*100-100,1))</f>
        <v/>
      </c>
      <c r="I67" s="246" t="str">
        <f t="shared" ref="I67" si="33">IF(I50=0,"",ROUND(SUM(I50/H50)*100-100,1))</f>
        <v/>
      </c>
      <c r="J67" s="246" t="str">
        <f t="shared" ref="J67" si="34">IF(J50=0,"",ROUND(SUM(J50/I50)*100-100,1))</f>
        <v/>
      </c>
      <c r="K67" s="246" t="str">
        <f t="shared" ref="K67" si="35">IF(K50=0,"",ROUND(SUM(K50/J50)*100-100,1))</f>
        <v/>
      </c>
      <c r="L67" s="246" t="str">
        <f t="shared" ref="L67" si="36">IF(L50=0,"",ROUND(SUM(L50/K50)*100-100,1))</f>
        <v/>
      </c>
      <c r="M67" s="246" t="str">
        <f t="shared" ref="M67" si="37">IF(M50=0,"",ROUND(SUM(M50/L50)*100-100,1))</f>
        <v/>
      </c>
      <c r="N67" s="246" t="str">
        <f t="shared" ref="N67" si="38">IF(N50=0,"",ROUND(SUM(N50/M50)*100-100,1))</f>
        <v/>
      </c>
      <c r="O67" s="246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4" orientation="portrait" r:id="rId1"/>
  <headerFooter alignWithMargins="0">
    <oddFooter>&amp;C10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zoomScaleNormal="100" workbookViewId="0">
      <selection activeCell="T1" sqref="T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8" width="0" style="46" hidden="1" customWidth="1"/>
    <col min="19" max="19" width="1" style="46" customWidth="1"/>
    <col min="20" max="21" width="11.42578125" style="46"/>
    <col min="22" max="33" width="11.42578125" style="38" customWidth="1"/>
    <col min="34" max="16384" width="11.42578125" style="46"/>
  </cols>
  <sheetData>
    <row r="1" spans="1:33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3" s="5" customFormat="1" ht="12"/>
    <row r="3" spans="1:33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3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3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3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3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3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3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3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3" s="30" customFormat="1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s="30" customFormat="1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33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33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33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33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/>
      <c r="I23" s="225"/>
      <c r="J23" s="225"/>
      <c r="K23" s="225"/>
      <c r="L23" s="225"/>
      <c r="M23" s="225"/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33" ht="5.0999999999999996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33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spans="1:33" ht="5.0999999999999996" customHeight="1">
      <c r="T26" s="81"/>
    </row>
    <row r="27" spans="1:33" ht="12" customHeight="1">
      <c r="A27" s="59">
        <v>2017</v>
      </c>
      <c r="B27" s="59"/>
      <c r="C27" s="92">
        <v>2.2999999999999998</v>
      </c>
      <c r="D27" s="91">
        <v>2.2999999999999998</v>
      </c>
      <c r="E27" s="91">
        <v>2.4</v>
      </c>
      <c r="F27" s="91">
        <v>2.1</v>
      </c>
      <c r="G27" s="91">
        <v>2.4</v>
      </c>
      <c r="H27" s="91">
        <v>2.2000000000000002</v>
      </c>
      <c r="I27" s="91">
        <v>2.2999999999999998</v>
      </c>
      <c r="J27" s="91">
        <v>2.2000000000000002</v>
      </c>
      <c r="K27" s="91">
        <v>2.2000000000000002</v>
      </c>
      <c r="L27" s="91">
        <v>2</v>
      </c>
      <c r="M27" s="91">
        <v>2.2000000000000002</v>
      </c>
      <c r="N27" s="91">
        <v>2.1</v>
      </c>
      <c r="O27" s="91">
        <v>2.2000000000000002</v>
      </c>
      <c r="T27" s="81"/>
    </row>
    <row r="28" spans="1:33" ht="12" customHeight="1">
      <c r="A28" s="59">
        <v>2018</v>
      </c>
      <c r="B28" s="59"/>
      <c r="C28" s="92">
        <f t="shared" ref="C28:F31" si="0">IF(C20=0,"",ROUND(SUM(C20/C19)*100-100,1))</f>
        <v>2.2999999999999998</v>
      </c>
      <c r="D28" s="91">
        <f t="shared" si="0"/>
        <v>2.2000000000000002</v>
      </c>
      <c r="E28" s="91">
        <f t="shared" ref="E28:N28" si="1">IF(E20=0,"",ROUND(SUM(E20/E19)*100-100,1))</f>
        <v>2.2999999999999998</v>
      </c>
      <c r="F28" s="91">
        <f t="shared" si="1"/>
        <v>2.2000000000000002</v>
      </c>
      <c r="G28" s="91">
        <f t="shared" si="1"/>
        <v>2.2999999999999998</v>
      </c>
      <c r="H28" s="91">
        <f t="shared" si="1"/>
        <v>2.2000000000000002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2.2000000000000002</v>
      </c>
      <c r="M28" s="91">
        <f t="shared" si="1"/>
        <v>2.2999999999999998</v>
      </c>
      <c r="N28" s="91">
        <f t="shared" si="1"/>
        <v>2.2999999999999998</v>
      </c>
      <c r="O28" s="91">
        <f>IF(O20=0,"",ROUND(SUM(O20/O19)*100-100,1))</f>
        <v>2.2000000000000002</v>
      </c>
      <c r="T28" s="81"/>
    </row>
    <row r="29" spans="1:33" ht="12" customHeight="1">
      <c r="A29" s="59">
        <v>2019</v>
      </c>
      <c r="B29" s="59"/>
      <c r="C29" s="92">
        <f t="shared" si="0"/>
        <v>2.2000000000000002</v>
      </c>
      <c r="D29" s="91">
        <f t="shared" si="0"/>
        <v>2.2999999999999998</v>
      </c>
      <c r="E29" s="91">
        <f t="shared" ref="E29:O29" si="2">IF(E21=0,"",ROUND(SUM(E21/E20)*100-100,1))</f>
        <v>2.2999999999999998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33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t="shared" ref="E30:O31" si="3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2.2000000000000002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56"/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33" ht="5.0999999999999996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33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spans="1:33" ht="5.0999999999999996" customHeight="1">
      <c r="T34" s="81"/>
    </row>
    <row r="35" spans="1:33">
      <c r="A35" s="59">
        <v>2016</v>
      </c>
      <c r="B35" s="93"/>
      <c r="C35" s="92">
        <f>IF(C18=0,"",ROUND(SUM(C18/100)*100-100,1))</f>
        <v>0.9</v>
      </c>
      <c r="D35" s="91">
        <f t="shared" ref="D35:F40" si="4">IF(D18=0,"",ROUND(SUM(D18/C18)*100-100,1))</f>
        <v>0.2</v>
      </c>
      <c r="E35" s="91">
        <f t="shared" ref="E35:N35" si="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33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t="shared" ref="E36:N36" si="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33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t="shared" ref="E37:N37" si="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33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t="shared" ref="E38:N39" si="8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33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0.35906642728905069</v>
      </c>
      <c r="H39" s="91">
        <f t="shared" ref="H39:K39" si="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t="shared" ref="F40:G40" si="10">IF(F23=0,"",ROUND(SUM(F23/E23)*100-100,1))</f>
        <v>0.4</v>
      </c>
      <c r="G40" s="256">
        <f t="shared" si="10"/>
        <v>0.5</v>
      </c>
      <c r="H40" s="246" t="str">
        <f>IF(H23=0,"",ROUND(SUM(H23/G23)*100-100,1))</f>
        <v/>
      </c>
      <c r="I40" s="246" t="str">
        <f>IF(I23=0,"",ROUND(SUM(I23/H23)*100-100,1))</f>
        <v/>
      </c>
      <c r="J40" s="246" t="str">
        <f>IF(J23=0,"",ROUND(SUM(J23/I23)*100-100,1))</f>
        <v/>
      </c>
      <c r="K40" s="246" t="str">
        <f>IF(K23=0,"",ROUND(SUM(K23/J23)*100-100,1))</f>
        <v/>
      </c>
      <c r="L40" s="246" t="str">
        <f>IF(L23=0,"",ROUND(SUM(L23/K23)*100-100,1))</f>
        <v/>
      </c>
      <c r="M40" s="256"/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33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1:33" s="37" customFormat="1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s="30" customFormat="1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33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33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33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33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/>
      <c r="I50" s="194"/>
      <c r="J50" s="194"/>
      <c r="K50" s="194"/>
      <c r="L50" s="194"/>
      <c r="M50" s="194"/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spans="1:33" ht="5.0999999999999996" customHeight="1">
      <c r="T51" s="81"/>
    </row>
    <row r="52" spans="1:33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spans="1:33" ht="5.0999999999999996" customHeight="1">
      <c r="T53" s="81"/>
    </row>
    <row r="54" spans="1:33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2.2999999999999998</v>
      </c>
      <c r="K54" s="91">
        <v>2.6</v>
      </c>
      <c r="L54" s="91">
        <v>2.6</v>
      </c>
      <c r="M54" s="91">
        <v>2.6</v>
      </c>
      <c r="N54" s="91">
        <v>2.6</v>
      </c>
      <c r="O54" s="91">
        <v>2.2000000000000002</v>
      </c>
      <c r="T54" s="81"/>
    </row>
    <row r="55" spans="1:33" ht="12" customHeight="1">
      <c r="A55" s="59">
        <v>2018</v>
      </c>
      <c r="B55" s="59"/>
      <c r="C55" s="92">
        <f t="shared" ref="C55:D58" si="11">IF(C47=0,"",ROUND(SUM(C47/C46)*100-100,1))</f>
        <v>0.8</v>
      </c>
      <c r="D55" s="91">
        <f t="shared" si="11"/>
        <v>1.1000000000000001</v>
      </c>
      <c r="E55" s="91">
        <f t="shared" ref="E55:O55" si="12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33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t="shared" ref="E56:O56" si="13">IF(E48=0,"",ROUND(SUM(E48/E47)*100-100,1))</f>
        <v>1.5</v>
      </c>
      <c r="F56" s="91">
        <f t="shared" si="13"/>
        <v>1.7</v>
      </c>
      <c r="G56" s="91">
        <f t="shared" si="13"/>
        <v>2.2000000000000002</v>
      </c>
      <c r="H56" s="91">
        <f t="shared" si="13"/>
        <v>2.1</v>
      </c>
      <c r="I56" s="91">
        <f t="shared" si="13"/>
        <v>2.2999999999999998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2.2000000000000002</v>
      </c>
      <c r="T56" s="81"/>
    </row>
    <row r="57" spans="1:33" ht="12" customHeight="1">
      <c r="A57" s="59">
        <v>2020</v>
      </c>
      <c r="B57" s="59"/>
      <c r="C57" s="92">
        <f t="shared" si="11"/>
        <v>2</v>
      </c>
      <c r="D57" s="246">
        <f t="shared" ref="D57:O58" si="14">IF(D49=0,"",ROUND(SUM(D49/D48)*100-100,1))</f>
        <v>2</v>
      </c>
      <c r="E57" s="91">
        <f t="shared" si="14"/>
        <v>2.2000000000000002</v>
      </c>
      <c r="F57" s="91">
        <f t="shared" si="14"/>
        <v>2.2000000000000002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1.1000000000000001</v>
      </c>
      <c r="M57" s="91">
        <f t="shared" si="14"/>
        <v>1.1000000000000001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 t="str">
        <f t="shared" si="14"/>
        <v/>
      </c>
      <c r="I58" s="246" t="str">
        <f t="shared" si="14"/>
        <v/>
      </c>
      <c r="J58" s="246" t="str">
        <f t="shared" si="14"/>
        <v/>
      </c>
      <c r="K58" s="246" t="str">
        <f t="shared" si="14"/>
        <v/>
      </c>
      <c r="L58" s="246" t="str">
        <f t="shared" si="14"/>
        <v/>
      </c>
      <c r="M58" s="246" t="str">
        <f t="shared" si="14"/>
        <v/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spans="1:33" ht="5.0999999999999996" customHeight="1"/>
    <row r="60" spans="1:33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3" ht="5.0999999999999996" customHeight="1"/>
    <row r="62" spans="1:33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t="shared" ref="E62:N62" si="15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33" ht="12" customHeight="1">
      <c r="A63" s="59">
        <v>2017</v>
      </c>
      <c r="C63" s="92">
        <f>IF(C19=0,"",ROUND(SUM(C46/N45)*100-100,1))</f>
        <v>-1.1000000000000001</v>
      </c>
      <c r="D63" s="91">
        <f>IF(D46=0,"",ROUND(SUM(D46/C46)*100-100,1))</f>
        <v>0.1</v>
      </c>
      <c r="E63" s="91">
        <f t="shared" ref="E63:N63" si="16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33" ht="12" customHeight="1">
      <c r="A64" s="59">
        <v>2018</v>
      </c>
      <c r="C64" s="92">
        <f t="shared" ref="C64:C66" si="17">IF(C20=0,"",ROUND(SUM(C47/N46)*100-100,1))</f>
        <v>0.7</v>
      </c>
      <c r="D64" s="91">
        <f t="shared" ref="D64:N65" si="18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33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33" ht="12" customHeight="1">
      <c r="A66" s="59">
        <v>2020</v>
      </c>
      <c r="C66" s="92">
        <f t="shared" si="17"/>
        <v>0.1</v>
      </c>
      <c r="D66" s="246">
        <f t="shared" ref="D66:N67" si="19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t="shared" ref="G66" si="20">IF(G49=0,"",ROUND(SUM(G49/F49)*100-100,1))</f>
        <v>0.4</v>
      </c>
      <c r="H66" s="246">
        <f t="shared" ref="H66" si="21">IF(H49=0,"",ROUND(SUM(H49/G49)*100-100,1))</f>
        <v>0.5</v>
      </c>
      <c r="I66" s="246">
        <f t="shared" ref="I66" si="22">IF(I49=0,"",ROUND(SUM(I49/H49)*100-100,1))</f>
        <v>-0.6</v>
      </c>
      <c r="J66" s="246">
        <f t="shared" ref="J66" si="23">IF(J49=0,"",ROUND(SUM(J49/I49)*100-100,1))</f>
        <v>0.1</v>
      </c>
      <c r="K66" s="246">
        <f t="shared" ref="K66" si="24">IF(K49=0,"",ROUND(SUM(K49/J49)*100-100,1))</f>
        <v>0</v>
      </c>
      <c r="L66" s="246">
        <f t="shared" ref="L66" si="25">IF(L49=0,"",ROUND(SUM(L49/K49)*100-100,1))</f>
        <v>0.1</v>
      </c>
      <c r="M66" s="246">
        <f t="shared" ref="M66" si="26">IF(M49=0,"",ROUND(SUM(M49/L49)*100-100,1))</f>
        <v>0</v>
      </c>
      <c r="N66" s="246">
        <f t="shared" ref="N66" si="27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1.1000000000000001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 t="str">
        <f t="shared" si="19"/>
        <v/>
      </c>
      <c r="I67" s="246" t="str">
        <f t="shared" si="19"/>
        <v/>
      </c>
      <c r="J67" s="246" t="str">
        <f t="shared" si="19"/>
        <v/>
      </c>
      <c r="K67" s="246" t="str">
        <f t="shared" si="19"/>
        <v/>
      </c>
      <c r="L67" s="246" t="str">
        <f t="shared" si="19"/>
        <v/>
      </c>
      <c r="M67" s="246" t="str">
        <f t="shared" si="19"/>
        <v/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33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1811023622047245" footer="0.11811023622047245"/>
  <pageSetup paperSize="9" scale="85" orientation="portrait" r:id="rId1"/>
  <headerFooter alignWithMargins="0">
    <oddFooter>&amp;C11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Normal="100" zoomScaleSheetLayoutView="100" workbookViewId="0">
      <selection activeCell="I1" sqref="I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261" t="s">
        <v>52</v>
      </c>
      <c r="B1" s="261"/>
      <c r="C1" s="261"/>
      <c r="D1" s="261"/>
      <c r="E1" s="261"/>
      <c r="F1" s="261"/>
      <c r="G1" s="261"/>
    </row>
    <row r="3" spans="1:31" ht="12.75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68" t="s">
        <v>56</v>
      </c>
      <c r="G11" s="11"/>
    </row>
    <row r="12" spans="1:3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63"/>
      <c r="D13" s="9"/>
      <c r="E13" s="9"/>
      <c r="F13" s="9"/>
      <c r="G13" s="9"/>
    </row>
    <row r="14" spans="1:31" ht="3" customHeight="1">
      <c r="A14" s="11"/>
      <c r="B14" s="11"/>
      <c r="C14" s="263"/>
      <c r="D14" s="8"/>
      <c r="F14" s="11"/>
      <c r="G14" s="265" t="s">
        <v>55</v>
      </c>
    </row>
    <row r="15" spans="1:31" ht="11.1" customHeight="1">
      <c r="A15" s="11"/>
      <c r="B15" s="11"/>
      <c r="C15" s="263"/>
      <c r="D15" s="12" t="s">
        <v>33</v>
      </c>
      <c r="E15" s="4"/>
      <c r="F15" s="1"/>
      <c r="G15" s="266"/>
    </row>
    <row r="16" spans="1:31" ht="3" customHeight="1">
      <c r="A16" s="11"/>
      <c r="B16" s="11"/>
      <c r="C16" s="263"/>
      <c r="D16" s="10"/>
      <c r="E16" s="9"/>
      <c r="F16" s="9"/>
      <c r="G16" s="266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6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6"/>
    </row>
    <row r="19" spans="1:7" ht="3" customHeight="1">
      <c r="A19" s="11"/>
      <c r="B19" s="11"/>
      <c r="C19" s="263"/>
      <c r="D19" s="263"/>
      <c r="E19" s="15"/>
      <c r="F19" s="15"/>
      <c r="G19" s="266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69</v>
      </c>
      <c r="G20" s="266"/>
    </row>
    <row r="21" spans="1:7" ht="11.1" customHeight="1">
      <c r="C21" s="263"/>
      <c r="D21" s="263"/>
      <c r="E21" s="263"/>
      <c r="F21" s="263"/>
      <c r="G21" s="266"/>
    </row>
    <row r="22" spans="1:7" ht="3" customHeight="1">
      <c r="A22" s="11"/>
      <c r="B22" s="11"/>
      <c r="C22" s="263"/>
      <c r="D22" s="263"/>
      <c r="E22" s="263"/>
      <c r="F22" s="263"/>
      <c r="G22" s="266"/>
    </row>
    <row r="23" spans="1:7" ht="10.5" customHeight="1">
      <c r="A23" s="11"/>
      <c r="B23" s="11"/>
      <c r="C23" s="263"/>
      <c r="D23" s="263"/>
      <c r="E23" s="263"/>
      <c r="F23" s="263"/>
      <c r="G23" s="266"/>
    </row>
    <row r="24" spans="1:7" ht="3" customHeight="1">
      <c r="A24" s="9"/>
      <c r="B24" s="9"/>
      <c r="C24" s="264"/>
      <c r="D24" s="264"/>
      <c r="E24" s="264"/>
      <c r="F24" s="264"/>
      <c r="G24" s="26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7" ht="8.1" customHeight="1">
      <c r="A27"/>
      <c r="B27"/>
    </row>
    <row r="28" spans="1:7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2.75">
      <c r="A36" s="3"/>
      <c r="B36" s="3"/>
      <c r="C36" s="22"/>
      <c r="D36" s="4"/>
      <c r="E36" s="4"/>
      <c r="F36" s="4"/>
      <c r="G36" s="4"/>
    </row>
    <row r="37" spans="1:7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0999999999999996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0999999999999996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0999999999999996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0999999999999996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0999999999999996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0999999999999996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0999999999999996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0999999999999996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0999999999999996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Normal="100" zoomScaleSheetLayoutView="100" workbookViewId="0">
      <selection activeCell="I1" sqref="I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261" t="s">
        <v>52</v>
      </c>
      <c r="B1" s="261"/>
      <c r="C1" s="261"/>
      <c r="D1" s="261"/>
      <c r="E1" s="261"/>
      <c r="F1" s="261"/>
      <c r="G1" s="261"/>
    </row>
    <row r="3" spans="1:31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68" t="s">
        <v>56</v>
      </c>
      <c r="G11" s="11"/>
    </row>
    <row r="12" spans="1:3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63"/>
      <c r="D13" s="9"/>
      <c r="E13" s="9"/>
      <c r="F13" s="9"/>
      <c r="G13" s="9"/>
    </row>
    <row r="14" spans="1:31" ht="3" customHeight="1">
      <c r="A14" s="11"/>
      <c r="B14" s="11"/>
      <c r="C14" s="263"/>
      <c r="D14" s="8"/>
      <c r="F14" s="11"/>
      <c r="G14" s="265" t="s">
        <v>55</v>
      </c>
    </row>
    <row r="15" spans="1:31" ht="11.1" customHeight="1">
      <c r="A15" s="11"/>
      <c r="B15" s="11"/>
      <c r="C15" s="263"/>
      <c r="D15" s="12" t="s">
        <v>33</v>
      </c>
      <c r="E15" s="4"/>
      <c r="F15" s="1"/>
      <c r="G15" s="269"/>
    </row>
    <row r="16" spans="1:31" ht="3" customHeight="1">
      <c r="A16" s="11"/>
      <c r="B16" s="11"/>
      <c r="C16" s="263"/>
      <c r="D16" s="10"/>
      <c r="E16" s="9"/>
      <c r="F16" s="9"/>
      <c r="G16" s="269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9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9"/>
    </row>
    <row r="19" spans="1:7" ht="3" customHeight="1">
      <c r="A19" s="11"/>
      <c r="B19" s="11"/>
      <c r="C19" s="263"/>
      <c r="D19" s="263"/>
      <c r="E19" s="15"/>
      <c r="F19" s="15"/>
      <c r="G19" s="269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68</v>
      </c>
      <c r="G20" s="269"/>
    </row>
    <row r="21" spans="1:7" ht="11.1" customHeight="1">
      <c r="C21" s="263"/>
      <c r="D21" s="263"/>
      <c r="E21" s="263"/>
      <c r="F21" s="263"/>
      <c r="G21" s="269"/>
    </row>
    <row r="22" spans="1:7" ht="3" customHeight="1">
      <c r="A22" s="11"/>
      <c r="B22" s="11"/>
      <c r="C22" s="263"/>
      <c r="D22" s="263"/>
      <c r="E22" s="263"/>
      <c r="F22" s="263"/>
      <c r="G22" s="269"/>
    </row>
    <row r="23" spans="1:7" ht="10.5" customHeight="1">
      <c r="A23" s="11"/>
      <c r="B23" s="11"/>
      <c r="C23" s="263"/>
      <c r="D23" s="263"/>
      <c r="E23" s="263"/>
      <c r="F23" s="263"/>
      <c r="G23" s="269"/>
    </row>
    <row r="24" spans="1:7" ht="3" customHeight="1">
      <c r="A24" s="9"/>
      <c r="B24" s="9"/>
      <c r="C24" s="264"/>
      <c r="D24" s="264"/>
      <c r="E24" s="264"/>
      <c r="F24" s="264"/>
      <c r="G24" s="27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0999999999999996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0999999999999996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0999999999999996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0999999999999996" customHeight="1">
      <c r="A45" s="33"/>
      <c r="C45" s="105"/>
      <c r="D45" s="105"/>
      <c r="E45" s="105"/>
      <c r="F45" s="105"/>
      <c r="G45" s="108"/>
    </row>
    <row r="46" spans="1:7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31" ht="5.0999999999999996" customHeight="1">
      <c r="A49" s="33"/>
      <c r="C49" s="105"/>
      <c r="D49" s="105"/>
      <c r="E49" s="105"/>
      <c r="F49" s="105"/>
      <c r="G49" s="108"/>
    </row>
    <row r="50" spans="1:31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31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31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31" ht="5.0999999999999996" customHeight="1">
      <c r="A53" s="33"/>
      <c r="C53" s="105"/>
      <c r="D53" s="105"/>
      <c r="E53" s="105"/>
      <c r="F53" s="105"/>
      <c r="G53" s="108"/>
    </row>
    <row r="54" spans="1:31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31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31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31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2.75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2.75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2.75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31" s="248" customFormat="1" ht="5.0999999999999996" customHeight="1">
      <c r="A61" s="251"/>
      <c r="C61" s="252"/>
      <c r="D61" s="252"/>
      <c r="E61" s="252"/>
      <c r="F61" s="252"/>
      <c r="G61" s="253"/>
    </row>
    <row r="62" spans="1:31" ht="12.75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2.75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2.75">
      <c r="A64" s="251" t="s">
        <v>6</v>
      </c>
      <c r="B64" s="247"/>
      <c r="C64" s="252"/>
      <c r="D64" s="252"/>
      <c r="E64" s="252"/>
      <c r="F64" s="252"/>
      <c r="G64" s="25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31" s="248" customFormat="1" ht="5.0999999999999996" customHeight="1">
      <c r="A65" s="251"/>
      <c r="C65" s="252"/>
      <c r="D65" s="252"/>
      <c r="E65" s="252"/>
      <c r="F65" s="252"/>
      <c r="G65" s="253"/>
    </row>
    <row r="66" spans="1:31" ht="12.75">
      <c r="A66" s="251" t="s">
        <v>7</v>
      </c>
      <c r="B66" s="247"/>
      <c r="C66" s="252"/>
      <c r="D66" s="252"/>
      <c r="E66" s="252"/>
      <c r="F66" s="252"/>
      <c r="G66" s="25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2.75">
      <c r="A67" s="251" t="s">
        <v>17</v>
      </c>
      <c r="B67" s="247"/>
      <c r="C67" s="252"/>
      <c r="D67" s="252"/>
      <c r="E67" s="252"/>
      <c r="F67" s="252"/>
      <c r="G67" s="25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2.75">
      <c r="A68" s="251" t="s">
        <v>18</v>
      </c>
      <c r="B68" s="247"/>
      <c r="C68" s="252"/>
      <c r="D68" s="252"/>
      <c r="E68" s="252"/>
      <c r="F68" s="252"/>
      <c r="G68" s="25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31" s="248" customFormat="1" ht="5.0999999999999996" customHeight="1">
      <c r="A69" s="251"/>
      <c r="C69" s="252"/>
      <c r="D69" s="252"/>
      <c r="E69" s="252"/>
      <c r="F69" s="252"/>
      <c r="G69" s="253"/>
    </row>
    <row r="70" spans="1:31" ht="12.75">
      <c r="A70" s="251" t="s">
        <v>19</v>
      </c>
      <c r="B70" s="247"/>
      <c r="C70" s="252"/>
      <c r="D70" s="252"/>
      <c r="E70" s="252"/>
      <c r="F70" s="252"/>
      <c r="G70" s="25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2.75">
      <c r="A71" s="251" t="s">
        <v>20</v>
      </c>
      <c r="B71" s="247"/>
      <c r="C71" s="252"/>
      <c r="D71" s="252"/>
      <c r="E71" s="252"/>
      <c r="F71" s="252"/>
      <c r="G71" s="25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2.75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'Seite 10'!Druckbereich</vt:lpstr>
      <vt:lpstr>'Seite 11'!Druckbereich</vt:lpstr>
      <vt:lpstr>'Seite 12'!Druckbereich</vt:lpstr>
      <vt:lpstr>'Seite 13'!Druckbereich</vt:lpstr>
      <vt:lpstr>'Seite 5'!Druckbereich</vt:lpstr>
      <vt:lpstr>'Seite 7'!Druckbereich</vt:lpstr>
      <vt:lpstr>'Seite 8'!Druckbereich</vt:lpstr>
      <vt:lpstr>'Seite 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Savin, Darya (LfStat - Zweitkennung)</cp:lastModifiedBy>
  <cp:lastPrinted>2021-02-11T13:48:51Z</cp:lastPrinted>
  <dcterms:created xsi:type="dcterms:W3CDTF">2010-02-09T07:58:59Z</dcterms:created>
  <dcterms:modified xsi:type="dcterms:W3CDTF">2021-06-17T07:29:55Z</dcterms:modified>
</cp:coreProperties>
</file>