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L:\Abteilung1\sg16\Veröffentlichungen\Eingang\M13023 202202\"/>
    </mc:Choice>
  </mc:AlternateContent>
  <xr:revisionPtr revIDLastSave="0" documentId="13_ncr:1_{01650AA4-8C92-41C8-BB43-4E5126F958CB}" xr6:coauthVersionLast="36" xr6:coauthVersionMax="36" xr10:uidLastSave="{00000000-0000-0000-0000-000000000000}"/>
  <bookViews>
    <workbookView xWindow="240" yWindow="750" windowWidth="9135" windowHeight="1350" tabRatio="883" xr2:uid="{00000000-000D-0000-FFFF-FFFF00000000}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_FilterDatabase" localSheetId="8" hidden="1">'Seite 13'!$C$54:$G$56</definedName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calcChain.xml><?xml version="1.0" encoding="utf-8"?>
<calcChain xmlns="http://schemas.openxmlformats.org/spreadsheetml/2006/main">
  <c r="D30" i="5" l="1"/>
  <c r="F38" i="4" l="1"/>
  <c r="F29" i="5"/>
  <c r="O27" i="3"/>
  <c r="C60" i="11"/>
  <c r="O54" i="8" l="1"/>
  <c r="N54" i="8"/>
  <c r="M54" i="8"/>
  <c r="L54" i="8"/>
  <c r="K54" i="8"/>
  <c r="J54" i="8"/>
  <c r="I54" i="8"/>
  <c r="H54" i="8"/>
  <c r="G54" i="8"/>
  <c r="F54" i="8"/>
  <c r="E54" i="8"/>
  <c r="D54" i="8"/>
  <c r="C54" i="8"/>
  <c r="G39" i="8"/>
  <c r="C31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O54" i="6" l="1"/>
  <c r="N54" i="6"/>
  <c r="M54" i="6"/>
  <c r="L54" i="6"/>
  <c r="K54" i="6"/>
  <c r="J54" i="6"/>
  <c r="I54" i="6"/>
  <c r="H54" i="6"/>
  <c r="G54" i="6"/>
  <c r="F54" i="6"/>
  <c r="E54" i="6"/>
  <c r="D54" i="6"/>
  <c r="C54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N35" i="5"/>
  <c r="M35" i="5"/>
  <c r="L35" i="5"/>
  <c r="K35" i="5"/>
  <c r="J35" i="5"/>
  <c r="I35" i="5"/>
  <c r="H35" i="5"/>
  <c r="G35" i="5"/>
  <c r="F35" i="5"/>
  <c r="E35" i="5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N27" i="3"/>
  <c r="M27" i="3"/>
  <c r="L27" i="3"/>
  <c r="K27" i="3"/>
  <c r="J27" i="3"/>
  <c r="I27" i="3"/>
  <c r="H27" i="3"/>
  <c r="G27" i="3"/>
  <c r="F27" i="3"/>
  <c r="E27" i="3"/>
  <c r="D27" i="3"/>
  <c r="C27" i="3"/>
  <c r="C54" i="4"/>
  <c r="O54" i="4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37" i="8" l="1"/>
  <c r="C38" i="8"/>
  <c r="N40" i="8"/>
  <c r="M40" i="8"/>
  <c r="L40" i="8"/>
  <c r="K40" i="8"/>
  <c r="J40" i="8"/>
  <c r="I40" i="8"/>
  <c r="H40" i="8"/>
  <c r="G40" i="8"/>
  <c r="F40" i="8"/>
  <c r="E40" i="8"/>
  <c r="D40" i="8"/>
  <c r="C40" i="8"/>
  <c r="L30" i="8"/>
  <c r="D35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D63" i="7"/>
  <c r="E63" i="7"/>
  <c r="F63" i="7"/>
  <c r="G63" i="7"/>
  <c r="H63" i="7"/>
  <c r="I63" i="7"/>
  <c r="J63" i="7"/>
  <c r="K63" i="7"/>
  <c r="L63" i="7"/>
  <c r="M63" i="7"/>
  <c r="N63" i="7"/>
  <c r="D64" i="7"/>
  <c r="E64" i="7"/>
  <c r="F64" i="7"/>
  <c r="G64" i="7"/>
  <c r="H64" i="7"/>
  <c r="I64" i="7"/>
  <c r="J64" i="7"/>
  <c r="K64" i="7"/>
  <c r="L64" i="7"/>
  <c r="M64" i="7"/>
  <c r="N64" i="7"/>
  <c r="D65" i="7"/>
  <c r="E65" i="7"/>
  <c r="F65" i="7"/>
  <c r="G65" i="7"/>
  <c r="H65" i="7"/>
  <c r="I65" i="7"/>
  <c r="J65" i="7"/>
  <c r="K65" i="7"/>
  <c r="L65" i="7"/>
  <c r="M65" i="7"/>
  <c r="N65" i="7"/>
  <c r="D66" i="7"/>
  <c r="E66" i="7"/>
  <c r="F66" i="7"/>
  <c r="G66" i="7"/>
  <c r="H66" i="7"/>
  <c r="I66" i="7"/>
  <c r="J66" i="7"/>
  <c r="K66" i="7"/>
  <c r="L66" i="7"/>
  <c r="M66" i="7"/>
  <c r="N66" i="7"/>
  <c r="E62" i="7"/>
  <c r="F62" i="7"/>
  <c r="G62" i="7"/>
  <c r="H62" i="7"/>
  <c r="I62" i="7"/>
  <c r="J62" i="7"/>
  <c r="K62" i="7"/>
  <c r="L62" i="7"/>
  <c r="M62" i="7"/>
  <c r="N62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D54" i="7"/>
  <c r="E54" i="7"/>
  <c r="F54" i="7"/>
  <c r="G54" i="7"/>
  <c r="H54" i="7"/>
  <c r="I54" i="7"/>
  <c r="J54" i="7"/>
  <c r="K54" i="7"/>
  <c r="L54" i="7"/>
  <c r="M54" i="7"/>
  <c r="N54" i="7"/>
  <c r="O54" i="7"/>
  <c r="C54" i="7"/>
  <c r="C30" i="5"/>
  <c r="C37" i="5"/>
  <c r="C38" i="5"/>
  <c r="C39" i="5"/>
  <c r="C40" i="5"/>
  <c r="D37" i="5"/>
  <c r="E37" i="5"/>
  <c r="F37" i="5"/>
  <c r="G37" i="5"/>
  <c r="H37" i="5"/>
  <c r="I37" i="5"/>
  <c r="J37" i="5"/>
  <c r="K37" i="5"/>
  <c r="L37" i="5"/>
  <c r="M37" i="5"/>
  <c r="N37" i="5"/>
  <c r="D38" i="5"/>
  <c r="E38" i="5"/>
  <c r="F38" i="5"/>
  <c r="G38" i="5"/>
  <c r="H38" i="5"/>
  <c r="I38" i="5"/>
  <c r="J38" i="5"/>
  <c r="K38" i="5"/>
  <c r="L38" i="5"/>
  <c r="M38" i="5"/>
  <c r="N38" i="5"/>
  <c r="D39" i="5"/>
  <c r="E39" i="5"/>
  <c r="F39" i="5"/>
  <c r="G39" i="5"/>
  <c r="H39" i="5"/>
  <c r="I39" i="5"/>
  <c r="J39" i="5"/>
  <c r="K39" i="5"/>
  <c r="L39" i="5"/>
  <c r="M39" i="5"/>
  <c r="N39" i="5"/>
  <c r="D40" i="5"/>
  <c r="E40" i="5"/>
  <c r="F40" i="5"/>
  <c r="G40" i="5"/>
  <c r="H40" i="5"/>
  <c r="I40" i="5"/>
  <c r="J40" i="5"/>
  <c r="K40" i="5"/>
  <c r="L40" i="5"/>
  <c r="M40" i="5"/>
  <c r="N40" i="5"/>
  <c r="E36" i="5"/>
  <c r="F36" i="5"/>
  <c r="G36" i="5"/>
  <c r="H36" i="5"/>
  <c r="I36" i="5"/>
  <c r="J36" i="5"/>
  <c r="K36" i="5"/>
  <c r="L36" i="5"/>
  <c r="M36" i="5"/>
  <c r="N36" i="5"/>
  <c r="D36" i="5"/>
  <c r="E62" i="4"/>
  <c r="F62" i="4"/>
  <c r="G62" i="4"/>
  <c r="H62" i="4"/>
  <c r="I62" i="4"/>
  <c r="J62" i="4"/>
  <c r="K62" i="4"/>
  <c r="L62" i="4"/>
  <c r="M62" i="4"/>
  <c r="N62" i="4"/>
  <c r="N67" i="4"/>
  <c r="M67" i="4"/>
  <c r="L67" i="4"/>
  <c r="K67" i="4"/>
  <c r="J67" i="4"/>
  <c r="I67" i="4"/>
  <c r="H67" i="4"/>
  <c r="G67" i="4"/>
  <c r="F67" i="4"/>
  <c r="E67" i="4"/>
  <c r="D67" i="4"/>
  <c r="C67" i="4"/>
  <c r="N66" i="4"/>
  <c r="M66" i="4"/>
  <c r="L66" i="4"/>
  <c r="K66" i="4"/>
  <c r="J66" i="4"/>
  <c r="I66" i="4"/>
  <c r="H66" i="4"/>
  <c r="G66" i="4"/>
  <c r="F66" i="4"/>
  <c r="E66" i="4"/>
  <c r="D66" i="4"/>
  <c r="C66" i="4"/>
  <c r="N65" i="4"/>
  <c r="M65" i="4"/>
  <c r="L65" i="4"/>
  <c r="K65" i="4"/>
  <c r="J65" i="4"/>
  <c r="I65" i="4"/>
  <c r="H65" i="4"/>
  <c r="G65" i="4"/>
  <c r="F65" i="4"/>
  <c r="E65" i="4"/>
  <c r="D65" i="4"/>
  <c r="C65" i="4"/>
  <c r="N64" i="4"/>
  <c r="M64" i="4"/>
  <c r="L64" i="4"/>
  <c r="K64" i="4"/>
  <c r="J64" i="4"/>
  <c r="I64" i="4"/>
  <c r="H64" i="4"/>
  <c r="G64" i="4"/>
  <c r="F64" i="4"/>
  <c r="E64" i="4"/>
  <c r="D64" i="4"/>
  <c r="C64" i="4"/>
  <c r="N63" i="4"/>
  <c r="M63" i="4"/>
  <c r="L63" i="4"/>
  <c r="K63" i="4"/>
  <c r="J63" i="4"/>
  <c r="I63" i="4"/>
  <c r="H63" i="4"/>
  <c r="G63" i="4"/>
  <c r="F63" i="4"/>
  <c r="E63" i="4"/>
  <c r="D63" i="4"/>
  <c r="C63" i="4"/>
  <c r="D62" i="4"/>
  <c r="C40" i="4"/>
  <c r="F39" i="4"/>
  <c r="G39" i="4"/>
  <c r="H39" i="4"/>
  <c r="I39" i="4"/>
  <c r="J39" i="4"/>
  <c r="K39" i="4"/>
  <c r="L39" i="4"/>
  <c r="M39" i="4"/>
  <c r="N39" i="4"/>
  <c r="E29" i="4"/>
  <c r="G29" i="4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C31" i="3"/>
  <c r="C93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C66" i="11"/>
  <c r="D93" i="11"/>
  <c r="E93" i="11"/>
  <c r="F93" i="11"/>
  <c r="G93" i="11"/>
  <c r="H93" i="11"/>
  <c r="I93" i="11"/>
  <c r="J93" i="11"/>
  <c r="K93" i="11"/>
  <c r="L93" i="11"/>
  <c r="M93" i="11"/>
  <c r="N93" i="11"/>
  <c r="N31" i="8" l="1"/>
  <c r="M31" i="8" l="1"/>
  <c r="M67" i="5"/>
  <c r="L67" i="5" l="1"/>
  <c r="L58" i="5"/>
  <c r="N67" i="8" l="1"/>
  <c r="M67" i="8"/>
  <c r="L67" i="8"/>
  <c r="K67" i="8"/>
  <c r="J67" i="8"/>
  <c r="I67" i="8"/>
  <c r="H67" i="8"/>
  <c r="G67" i="8"/>
  <c r="F67" i="8"/>
  <c r="F31" i="8"/>
  <c r="E67" i="8" l="1"/>
  <c r="C58" i="8" l="1"/>
  <c r="N38" i="8"/>
  <c r="F39" i="8"/>
  <c r="F30" i="8"/>
  <c r="C67" i="7"/>
  <c r="C40" i="7"/>
  <c r="C67" i="6"/>
  <c r="C58" i="6"/>
  <c r="C40" i="6"/>
  <c r="C31" i="6"/>
  <c r="C67" i="5"/>
  <c r="C58" i="5"/>
  <c r="C29" i="5" l="1"/>
  <c r="F28" i="5"/>
  <c r="C58" i="4"/>
  <c r="C31" i="4"/>
  <c r="C67" i="3"/>
  <c r="C58" i="3"/>
  <c r="C40" i="3"/>
  <c r="C92" i="11"/>
  <c r="C65" i="11"/>
  <c r="D67" i="8"/>
  <c r="E66" i="8" l="1"/>
  <c r="D66" i="8"/>
  <c r="D57" i="8" l="1"/>
  <c r="M66" i="5" l="1"/>
  <c r="L57" i="5"/>
  <c r="D58" i="8" l="1"/>
  <c r="N66" i="8"/>
  <c r="M66" i="8"/>
  <c r="L66" i="8"/>
  <c r="K66" i="8"/>
  <c r="J66" i="8"/>
  <c r="I66" i="8"/>
  <c r="H66" i="8"/>
  <c r="G66" i="8"/>
  <c r="F66" i="8"/>
  <c r="C64" i="8"/>
  <c r="C65" i="8"/>
  <c r="C66" i="8"/>
  <c r="C63" i="8"/>
  <c r="C67" i="8"/>
  <c r="O58" i="8"/>
  <c r="N58" i="8"/>
  <c r="M58" i="8"/>
  <c r="L58" i="8"/>
  <c r="K58" i="8"/>
  <c r="J58" i="8"/>
  <c r="I58" i="8"/>
  <c r="H58" i="8"/>
  <c r="G58" i="8"/>
  <c r="F58" i="8"/>
  <c r="E58" i="8"/>
  <c r="O31" i="8"/>
  <c r="L31" i="8"/>
  <c r="K31" i="8"/>
  <c r="J31" i="8"/>
  <c r="I31" i="8"/>
  <c r="H31" i="8"/>
  <c r="G31" i="8"/>
  <c r="E31" i="8"/>
  <c r="D31" i="8"/>
  <c r="N67" i="7"/>
  <c r="M67" i="7"/>
  <c r="L67" i="7"/>
  <c r="K67" i="7"/>
  <c r="J67" i="7"/>
  <c r="I67" i="7"/>
  <c r="H67" i="7"/>
  <c r="G67" i="7"/>
  <c r="F67" i="7"/>
  <c r="E67" i="7"/>
  <c r="D67" i="7"/>
  <c r="N40" i="7"/>
  <c r="M40" i="7"/>
  <c r="L40" i="7"/>
  <c r="K40" i="7"/>
  <c r="J40" i="7"/>
  <c r="I40" i="7"/>
  <c r="H40" i="7"/>
  <c r="G40" i="7"/>
  <c r="F40" i="7"/>
  <c r="E40" i="7"/>
  <c r="D40" i="7"/>
  <c r="N67" i="6"/>
  <c r="M67" i="6"/>
  <c r="L67" i="6"/>
  <c r="K67" i="6"/>
  <c r="J67" i="6"/>
  <c r="I67" i="6"/>
  <c r="H67" i="6"/>
  <c r="G67" i="6"/>
  <c r="F67" i="6"/>
  <c r="E67" i="6"/>
  <c r="D67" i="6"/>
  <c r="O58" i="6"/>
  <c r="N58" i="6"/>
  <c r="M58" i="6"/>
  <c r="L58" i="6"/>
  <c r="K58" i="6"/>
  <c r="J58" i="6"/>
  <c r="I58" i="6"/>
  <c r="H58" i="6"/>
  <c r="G58" i="6"/>
  <c r="F58" i="6"/>
  <c r="E58" i="6"/>
  <c r="D58" i="6"/>
  <c r="N40" i="6"/>
  <c r="M40" i="6"/>
  <c r="L40" i="6"/>
  <c r="K40" i="6"/>
  <c r="J40" i="6"/>
  <c r="I40" i="6"/>
  <c r="H40" i="6"/>
  <c r="G40" i="6"/>
  <c r="F40" i="6"/>
  <c r="E40" i="6"/>
  <c r="D40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N67" i="5"/>
  <c r="K67" i="5"/>
  <c r="J67" i="5"/>
  <c r="I67" i="5"/>
  <c r="H67" i="5"/>
  <c r="G67" i="5"/>
  <c r="F67" i="5"/>
  <c r="E67" i="5"/>
  <c r="D67" i="5"/>
  <c r="O58" i="5"/>
  <c r="N58" i="5"/>
  <c r="M58" i="5"/>
  <c r="K58" i="5"/>
  <c r="J58" i="5"/>
  <c r="I58" i="5"/>
  <c r="H58" i="5"/>
  <c r="G58" i="5"/>
  <c r="F58" i="5"/>
  <c r="E58" i="5"/>
  <c r="D58" i="5"/>
  <c r="O29" i="5"/>
  <c r="N29" i="5"/>
  <c r="M29" i="5"/>
  <c r="L29" i="5"/>
  <c r="K29" i="5"/>
  <c r="J29" i="5"/>
  <c r="I29" i="5"/>
  <c r="H29" i="5"/>
  <c r="G29" i="5"/>
  <c r="E29" i="5"/>
  <c r="D29" i="5"/>
  <c r="O58" i="4"/>
  <c r="N58" i="4"/>
  <c r="M58" i="4"/>
  <c r="L58" i="4"/>
  <c r="K58" i="4"/>
  <c r="J58" i="4"/>
  <c r="I58" i="4"/>
  <c r="H58" i="4"/>
  <c r="G58" i="4"/>
  <c r="F58" i="4"/>
  <c r="E58" i="4"/>
  <c r="D58" i="4"/>
  <c r="E40" i="4"/>
  <c r="F40" i="4"/>
  <c r="G40" i="4"/>
  <c r="H40" i="4"/>
  <c r="I40" i="4"/>
  <c r="J40" i="4"/>
  <c r="K40" i="4"/>
  <c r="L40" i="4"/>
  <c r="M40" i="4"/>
  <c r="N40" i="4"/>
  <c r="P40" i="4"/>
  <c r="Q40" i="4"/>
  <c r="D40" i="4"/>
  <c r="E31" i="4"/>
  <c r="G31" i="4"/>
  <c r="H31" i="4"/>
  <c r="I31" i="4"/>
  <c r="J31" i="4"/>
  <c r="K31" i="4"/>
  <c r="L31" i="4"/>
  <c r="M31" i="4"/>
  <c r="N31" i="4"/>
  <c r="O31" i="4"/>
  <c r="D31" i="4"/>
  <c r="N67" i="3"/>
  <c r="M67" i="3"/>
  <c r="L67" i="3"/>
  <c r="K67" i="3"/>
  <c r="J67" i="3"/>
  <c r="I67" i="3"/>
  <c r="H67" i="3"/>
  <c r="G67" i="3"/>
  <c r="F67" i="3"/>
  <c r="E67" i="3"/>
  <c r="D67" i="3"/>
  <c r="E58" i="3"/>
  <c r="F58" i="3"/>
  <c r="G58" i="3"/>
  <c r="H58" i="3"/>
  <c r="I58" i="3"/>
  <c r="J58" i="3"/>
  <c r="K58" i="3"/>
  <c r="L58" i="3"/>
  <c r="M58" i="3"/>
  <c r="N58" i="3"/>
  <c r="O58" i="3"/>
  <c r="D58" i="3"/>
  <c r="E40" i="3"/>
  <c r="F40" i="3"/>
  <c r="G40" i="3"/>
  <c r="H40" i="3"/>
  <c r="I40" i="3"/>
  <c r="J40" i="3"/>
  <c r="K40" i="3"/>
  <c r="L40" i="3"/>
  <c r="M40" i="3"/>
  <c r="N40" i="3"/>
  <c r="D40" i="3"/>
  <c r="E65" i="11"/>
  <c r="F65" i="11"/>
  <c r="G65" i="11"/>
  <c r="H65" i="11"/>
  <c r="I65" i="11"/>
  <c r="J65" i="11"/>
  <c r="K65" i="11"/>
  <c r="L65" i="11"/>
  <c r="M65" i="11"/>
  <c r="N65" i="11"/>
  <c r="O65" i="11"/>
  <c r="E92" i="11"/>
  <c r="F92" i="11"/>
  <c r="G92" i="11"/>
  <c r="H92" i="11"/>
  <c r="I92" i="11"/>
  <c r="J92" i="11"/>
  <c r="K92" i="11"/>
  <c r="L92" i="11"/>
  <c r="M92" i="11"/>
  <c r="N92" i="11"/>
  <c r="D92" i="11"/>
  <c r="D65" i="11"/>
  <c r="D64" i="11"/>
  <c r="N28" i="5" l="1"/>
  <c r="O28" i="5"/>
  <c r="L39" i="8" l="1"/>
  <c r="M90" i="11" l="1"/>
  <c r="K90" i="11"/>
  <c r="N54" i="11" l="1"/>
  <c r="E66" i="6" l="1"/>
  <c r="E39" i="6"/>
  <c r="E39" i="8" l="1"/>
  <c r="D66" i="6" l="1"/>
  <c r="D57" i="6"/>
  <c r="D39" i="6"/>
  <c r="D30" i="6"/>
  <c r="D39" i="8" l="1"/>
  <c r="D30" i="8"/>
  <c r="C61" i="11" l="1"/>
  <c r="C62" i="11"/>
  <c r="C63" i="11"/>
  <c r="O30" i="3" l="1"/>
  <c r="N90" i="11"/>
  <c r="L90" i="11"/>
  <c r="J90" i="11"/>
  <c r="I90" i="11"/>
  <c r="H90" i="11"/>
  <c r="G90" i="11"/>
  <c r="F90" i="11"/>
  <c r="E90" i="11"/>
  <c r="D90" i="11"/>
  <c r="C90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K39" i="7" l="1"/>
  <c r="N89" i="11"/>
  <c r="M89" i="11"/>
  <c r="L89" i="11"/>
  <c r="K89" i="11"/>
  <c r="J89" i="11"/>
  <c r="I89" i="11"/>
  <c r="H89" i="11"/>
  <c r="G89" i="11"/>
  <c r="O62" i="11"/>
  <c r="N62" i="11"/>
  <c r="M62" i="11"/>
  <c r="L62" i="11"/>
  <c r="K62" i="11"/>
  <c r="J62" i="11"/>
  <c r="I62" i="11"/>
  <c r="H62" i="11"/>
  <c r="G62" i="11"/>
  <c r="F89" i="11"/>
  <c r="F62" i="11"/>
  <c r="E89" i="11"/>
  <c r="E62" i="11"/>
  <c r="H56" i="5"/>
  <c r="D35" i="3"/>
  <c r="E62" i="8"/>
  <c r="F62" i="8"/>
  <c r="G62" i="8"/>
  <c r="H62" i="8"/>
  <c r="I62" i="8"/>
  <c r="J62" i="8"/>
  <c r="K62" i="8"/>
  <c r="L62" i="8"/>
  <c r="M62" i="8"/>
  <c r="N62" i="8"/>
  <c r="D62" i="8"/>
  <c r="E35" i="8"/>
  <c r="F35" i="8"/>
  <c r="G35" i="8"/>
  <c r="H35" i="8"/>
  <c r="I35" i="8"/>
  <c r="J35" i="8"/>
  <c r="K35" i="8"/>
  <c r="L35" i="8"/>
  <c r="M35" i="8"/>
  <c r="N35" i="8"/>
  <c r="D35" i="8"/>
  <c r="C36" i="8"/>
  <c r="D62" i="7"/>
  <c r="C63" i="7"/>
  <c r="E35" i="7"/>
  <c r="F35" i="7"/>
  <c r="G35" i="7"/>
  <c r="H35" i="7"/>
  <c r="I35" i="7"/>
  <c r="J35" i="7"/>
  <c r="K35" i="7"/>
  <c r="L35" i="7"/>
  <c r="M35" i="7"/>
  <c r="N35" i="7"/>
  <c r="C36" i="7"/>
  <c r="E62" i="6"/>
  <c r="F62" i="6"/>
  <c r="G62" i="6"/>
  <c r="H62" i="6"/>
  <c r="I62" i="6"/>
  <c r="J62" i="6"/>
  <c r="K62" i="6"/>
  <c r="L62" i="6"/>
  <c r="M62" i="6"/>
  <c r="N62" i="6"/>
  <c r="D62" i="6"/>
  <c r="C63" i="6"/>
  <c r="E35" i="6"/>
  <c r="F35" i="6"/>
  <c r="G35" i="6"/>
  <c r="H35" i="6"/>
  <c r="I35" i="6"/>
  <c r="J35" i="6"/>
  <c r="K35" i="6"/>
  <c r="L35" i="6"/>
  <c r="M35" i="6"/>
  <c r="N35" i="6"/>
  <c r="D35" i="6"/>
  <c r="C36" i="6"/>
  <c r="E62" i="5"/>
  <c r="F62" i="5"/>
  <c r="G62" i="5"/>
  <c r="H62" i="5"/>
  <c r="I62" i="5"/>
  <c r="J62" i="5"/>
  <c r="K62" i="5"/>
  <c r="L62" i="5"/>
  <c r="M62" i="5"/>
  <c r="N62" i="5"/>
  <c r="D62" i="5"/>
  <c r="C63" i="5"/>
  <c r="D35" i="5"/>
  <c r="E35" i="4"/>
  <c r="F35" i="4"/>
  <c r="G35" i="4"/>
  <c r="H35" i="4"/>
  <c r="I35" i="4"/>
  <c r="J35" i="4"/>
  <c r="K35" i="4"/>
  <c r="L35" i="4"/>
  <c r="M35" i="4"/>
  <c r="N35" i="4"/>
  <c r="D35" i="4"/>
  <c r="C36" i="4"/>
  <c r="E62" i="3"/>
  <c r="F62" i="3"/>
  <c r="G62" i="3"/>
  <c r="H62" i="3"/>
  <c r="I62" i="3"/>
  <c r="J62" i="3"/>
  <c r="K62" i="3"/>
  <c r="L62" i="3"/>
  <c r="M62" i="3"/>
  <c r="N62" i="3"/>
  <c r="D62" i="3"/>
  <c r="E35" i="3"/>
  <c r="F35" i="3"/>
  <c r="G35" i="3"/>
  <c r="H35" i="3"/>
  <c r="I35" i="3"/>
  <c r="J35" i="3"/>
  <c r="K35" i="3"/>
  <c r="L35" i="3"/>
  <c r="M35" i="3"/>
  <c r="N35" i="3"/>
  <c r="C63" i="3"/>
  <c r="D28" i="3"/>
  <c r="C36" i="3"/>
  <c r="C37" i="3"/>
  <c r="D36" i="3"/>
  <c r="C72" i="11"/>
  <c r="C74" i="11"/>
  <c r="C75" i="11"/>
  <c r="C76" i="11"/>
  <c r="C77" i="11"/>
  <c r="C78" i="11"/>
  <c r="C80" i="11"/>
  <c r="C81" i="11"/>
  <c r="C82" i="11"/>
  <c r="C83" i="11"/>
  <c r="C84" i="11"/>
  <c r="C86" i="11"/>
  <c r="C87" i="11"/>
  <c r="C88" i="11"/>
  <c r="C89" i="11"/>
  <c r="N70" i="11"/>
  <c r="N71" i="11"/>
  <c r="N72" i="11"/>
  <c r="N74" i="11"/>
  <c r="N75" i="11"/>
  <c r="N76" i="11"/>
  <c r="N77" i="11"/>
  <c r="N78" i="11"/>
  <c r="N80" i="11"/>
  <c r="N81" i="11"/>
  <c r="N82" i="11"/>
  <c r="N83" i="11"/>
  <c r="N84" i="11"/>
  <c r="N86" i="11"/>
  <c r="N87" i="11"/>
  <c r="N88" i="11"/>
  <c r="M70" i="11"/>
  <c r="M71" i="11"/>
  <c r="M72" i="11"/>
  <c r="M74" i="11"/>
  <c r="M75" i="11"/>
  <c r="M76" i="11"/>
  <c r="M77" i="11"/>
  <c r="M78" i="11"/>
  <c r="M80" i="11"/>
  <c r="M81" i="11"/>
  <c r="M82" i="11"/>
  <c r="M83" i="11"/>
  <c r="M84" i="11"/>
  <c r="M86" i="11"/>
  <c r="M87" i="11"/>
  <c r="M88" i="11"/>
  <c r="L70" i="11"/>
  <c r="L71" i="11"/>
  <c r="L72" i="11"/>
  <c r="L74" i="11"/>
  <c r="L75" i="11"/>
  <c r="L76" i="11"/>
  <c r="L77" i="11"/>
  <c r="L78" i="11"/>
  <c r="L80" i="11"/>
  <c r="L81" i="11"/>
  <c r="L82" i="11"/>
  <c r="L83" i="11"/>
  <c r="L84" i="11"/>
  <c r="L86" i="11"/>
  <c r="L87" i="11"/>
  <c r="L88" i="11"/>
  <c r="K70" i="11"/>
  <c r="K71" i="11"/>
  <c r="K72" i="11"/>
  <c r="K74" i="11"/>
  <c r="K75" i="11"/>
  <c r="K76" i="11"/>
  <c r="K77" i="11"/>
  <c r="K78" i="11"/>
  <c r="K80" i="11"/>
  <c r="K81" i="11"/>
  <c r="K82" i="11"/>
  <c r="K83" i="11"/>
  <c r="K84" i="11"/>
  <c r="K86" i="11"/>
  <c r="K87" i="11"/>
  <c r="K88" i="11"/>
  <c r="J70" i="11"/>
  <c r="J71" i="11"/>
  <c r="J72" i="11"/>
  <c r="J74" i="11"/>
  <c r="J75" i="11"/>
  <c r="J76" i="11"/>
  <c r="J77" i="11"/>
  <c r="J78" i="11"/>
  <c r="J80" i="11"/>
  <c r="J81" i="11"/>
  <c r="J82" i="11"/>
  <c r="J83" i="11"/>
  <c r="J84" i="11"/>
  <c r="J86" i="11"/>
  <c r="J87" i="11"/>
  <c r="J88" i="11"/>
  <c r="I70" i="11"/>
  <c r="I71" i="11"/>
  <c r="I72" i="11"/>
  <c r="I74" i="11"/>
  <c r="I75" i="11"/>
  <c r="I76" i="11"/>
  <c r="I77" i="11"/>
  <c r="I78" i="11"/>
  <c r="I80" i="11"/>
  <c r="I81" i="11"/>
  <c r="I82" i="11"/>
  <c r="I83" i="11"/>
  <c r="I84" i="11"/>
  <c r="I86" i="11"/>
  <c r="I87" i="11"/>
  <c r="I88" i="11"/>
  <c r="H70" i="11"/>
  <c r="H71" i="11"/>
  <c r="H72" i="11"/>
  <c r="H74" i="11"/>
  <c r="H75" i="11"/>
  <c r="H76" i="11"/>
  <c r="H77" i="11"/>
  <c r="H78" i="11"/>
  <c r="H80" i="11"/>
  <c r="H81" i="11"/>
  <c r="H82" i="11"/>
  <c r="H83" i="11"/>
  <c r="H84" i="11"/>
  <c r="H86" i="11"/>
  <c r="H87" i="11"/>
  <c r="H88" i="11"/>
  <c r="G70" i="11"/>
  <c r="G71" i="11"/>
  <c r="G72" i="11"/>
  <c r="G74" i="11"/>
  <c r="G75" i="11"/>
  <c r="G76" i="11"/>
  <c r="G77" i="11"/>
  <c r="G78" i="11"/>
  <c r="G80" i="11"/>
  <c r="G81" i="11"/>
  <c r="G82" i="11"/>
  <c r="G83" i="11"/>
  <c r="G84" i="11"/>
  <c r="G86" i="11"/>
  <c r="G87" i="11"/>
  <c r="G88" i="11"/>
  <c r="F70" i="11"/>
  <c r="F71" i="11"/>
  <c r="F72" i="11"/>
  <c r="F74" i="11"/>
  <c r="F75" i="11"/>
  <c r="F76" i="11"/>
  <c r="F77" i="11"/>
  <c r="F78" i="11"/>
  <c r="F80" i="11"/>
  <c r="F81" i="11"/>
  <c r="F82" i="11"/>
  <c r="F83" i="11"/>
  <c r="F84" i="11"/>
  <c r="F86" i="11"/>
  <c r="F87" i="11"/>
  <c r="F88" i="11"/>
  <c r="E70" i="11"/>
  <c r="E71" i="11"/>
  <c r="E72" i="11"/>
  <c r="E74" i="11"/>
  <c r="E75" i="11"/>
  <c r="E76" i="11"/>
  <c r="E77" i="11"/>
  <c r="E78" i="11"/>
  <c r="E80" i="11"/>
  <c r="E81" i="11"/>
  <c r="E82" i="11"/>
  <c r="E83" i="11"/>
  <c r="E84" i="11"/>
  <c r="E86" i="11"/>
  <c r="E87" i="11"/>
  <c r="E88" i="11"/>
  <c r="D70" i="11"/>
  <c r="D71" i="11"/>
  <c r="D72" i="11"/>
  <c r="D74" i="11"/>
  <c r="D75" i="11"/>
  <c r="D76" i="11"/>
  <c r="D77" i="11"/>
  <c r="D78" i="11"/>
  <c r="D80" i="11"/>
  <c r="D81" i="11"/>
  <c r="D82" i="11"/>
  <c r="D83" i="11"/>
  <c r="D84" i="11"/>
  <c r="D86" i="11"/>
  <c r="D87" i="11"/>
  <c r="D88" i="11"/>
  <c r="D89" i="11"/>
  <c r="C44" i="11"/>
  <c r="C48" i="11"/>
  <c r="C49" i="11"/>
  <c r="C50" i="11"/>
  <c r="C54" i="11"/>
  <c r="C55" i="11"/>
  <c r="C56" i="11"/>
  <c r="C57" i="11"/>
  <c r="O44" i="11"/>
  <c r="O48" i="11"/>
  <c r="O49" i="11"/>
  <c r="O50" i="11"/>
  <c r="O54" i="11"/>
  <c r="O55" i="11"/>
  <c r="O56" i="11"/>
  <c r="O57" i="11"/>
  <c r="O60" i="11"/>
  <c r="O61" i="11"/>
  <c r="N44" i="11"/>
  <c r="N48" i="11"/>
  <c r="N49" i="11"/>
  <c r="N50" i="11"/>
  <c r="N55" i="11"/>
  <c r="N56" i="11"/>
  <c r="N57" i="11"/>
  <c r="N60" i="11"/>
  <c r="N61" i="11"/>
  <c r="M44" i="11"/>
  <c r="M48" i="11"/>
  <c r="M49" i="11"/>
  <c r="M50" i="11"/>
  <c r="M54" i="11"/>
  <c r="M55" i="11"/>
  <c r="M56" i="11"/>
  <c r="M57" i="11"/>
  <c r="M60" i="11"/>
  <c r="M61" i="11"/>
  <c r="L44" i="11"/>
  <c r="L48" i="11"/>
  <c r="L49" i="11"/>
  <c r="L50" i="11"/>
  <c r="L54" i="11"/>
  <c r="L55" i="11"/>
  <c r="L56" i="11"/>
  <c r="L57" i="11"/>
  <c r="L60" i="11"/>
  <c r="L61" i="11"/>
  <c r="K44" i="11"/>
  <c r="K48" i="11"/>
  <c r="K49" i="11"/>
  <c r="K50" i="11"/>
  <c r="K54" i="11"/>
  <c r="K55" i="11"/>
  <c r="K56" i="11"/>
  <c r="K57" i="11"/>
  <c r="K60" i="11"/>
  <c r="K61" i="11"/>
  <c r="J44" i="11"/>
  <c r="J48" i="11"/>
  <c r="J49" i="11"/>
  <c r="J50" i="11"/>
  <c r="J54" i="11"/>
  <c r="J55" i="11"/>
  <c r="J56" i="11"/>
  <c r="J57" i="11"/>
  <c r="J60" i="11"/>
  <c r="J61" i="11"/>
  <c r="I44" i="11"/>
  <c r="I48" i="11"/>
  <c r="I49" i="11"/>
  <c r="I50" i="11"/>
  <c r="I54" i="11"/>
  <c r="I55" i="11"/>
  <c r="I56" i="11"/>
  <c r="I57" i="11"/>
  <c r="I60" i="11"/>
  <c r="I61" i="11"/>
  <c r="H44" i="11"/>
  <c r="H48" i="11"/>
  <c r="H49" i="11"/>
  <c r="H50" i="11"/>
  <c r="H54" i="11"/>
  <c r="H55" i="11"/>
  <c r="H56" i="11"/>
  <c r="H57" i="11"/>
  <c r="H60" i="11"/>
  <c r="H61" i="11"/>
  <c r="G44" i="11"/>
  <c r="G48" i="11"/>
  <c r="G49" i="11"/>
  <c r="G50" i="11"/>
  <c r="G54" i="11"/>
  <c r="G55" i="11"/>
  <c r="G56" i="11"/>
  <c r="G57" i="11"/>
  <c r="G60" i="11"/>
  <c r="G61" i="11"/>
  <c r="F44" i="11"/>
  <c r="F48" i="11"/>
  <c r="F49" i="11"/>
  <c r="F50" i="11"/>
  <c r="F54" i="11"/>
  <c r="F55" i="11"/>
  <c r="F56" i="11"/>
  <c r="F57" i="11"/>
  <c r="F60" i="11"/>
  <c r="F61" i="11"/>
  <c r="E44" i="11"/>
  <c r="E48" i="11"/>
  <c r="E49" i="11"/>
  <c r="E50" i="11"/>
  <c r="E54" i="11"/>
  <c r="E55" i="11"/>
  <c r="E56" i="11"/>
  <c r="E57" i="11"/>
  <c r="E60" i="11"/>
  <c r="E61" i="11"/>
  <c r="D44" i="11"/>
  <c r="D48" i="11"/>
  <c r="D49" i="11"/>
  <c r="D50" i="11"/>
  <c r="D54" i="11"/>
  <c r="D55" i="11"/>
  <c r="D56" i="11"/>
  <c r="D57" i="11"/>
  <c r="D60" i="11"/>
  <c r="D61" i="11"/>
  <c r="D62" i="11"/>
  <c r="E30" i="3"/>
  <c r="E29" i="3"/>
  <c r="E28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I36" i="7"/>
  <c r="O28" i="8"/>
  <c r="O56" i="4"/>
  <c r="E65" i="8"/>
  <c r="F65" i="8"/>
  <c r="G65" i="8"/>
  <c r="H65" i="8"/>
  <c r="I65" i="8"/>
  <c r="J65" i="8"/>
  <c r="K65" i="8"/>
  <c r="L65" i="8"/>
  <c r="M65" i="8"/>
  <c r="N65" i="8"/>
  <c r="E64" i="8"/>
  <c r="F64" i="8"/>
  <c r="G64" i="8"/>
  <c r="H64" i="8"/>
  <c r="I64" i="8"/>
  <c r="J64" i="8"/>
  <c r="K64" i="8"/>
  <c r="L64" i="8"/>
  <c r="M64" i="8"/>
  <c r="N64" i="8"/>
  <c r="E63" i="8"/>
  <c r="F63" i="8"/>
  <c r="G63" i="8"/>
  <c r="H63" i="8"/>
  <c r="I63" i="8"/>
  <c r="J63" i="8"/>
  <c r="K63" i="8"/>
  <c r="L63" i="8"/>
  <c r="M63" i="8"/>
  <c r="N63" i="8"/>
  <c r="D64" i="8"/>
  <c r="D65" i="8"/>
  <c r="D63" i="8"/>
  <c r="C56" i="8"/>
  <c r="C57" i="8"/>
  <c r="C55" i="8"/>
  <c r="E57" i="8"/>
  <c r="F57" i="8"/>
  <c r="G57" i="8"/>
  <c r="H57" i="8"/>
  <c r="I57" i="8"/>
  <c r="J57" i="8"/>
  <c r="K57" i="8"/>
  <c r="L57" i="8"/>
  <c r="M57" i="8"/>
  <c r="N57" i="8"/>
  <c r="O57" i="8"/>
  <c r="E56" i="8"/>
  <c r="F56" i="8"/>
  <c r="G56" i="8"/>
  <c r="H56" i="8"/>
  <c r="I56" i="8"/>
  <c r="J56" i="8"/>
  <c r="K56" i="8"/>
  <c r="L56" i="8"/>
  <c r="M56" i="8"/>
  <c r="N56" i="8"/>
  <c r="O56" i="8"/>
  <c r="D56" i="8"/>
  <c r="E55" i="8"/>
  <c r="F55" i="8"/>
  <c r="G55" i="8"/>
  <c r="H55" i="8"/>
  <c r="I55" i="8"/>
  <c r="J55" i="8"/>
  <c r="K55" i="8"/>
  <c r="L55" i="8"/>
  <c r="M55" i="8"/>
  <c r="N55" i="8"/>
  <c r="O55" i="8"/>
  <c r="D55" i="8"/>
  <c r="H39" i="8"/>
  <c r="I39" i="8"/>
  <c r="J39" i="8"/>
  <c r="K39" i="8"/>
  <c r="E38" i="8"/>
  <c r="F38" i="8"/>
  <c r="G38" i="8"/>
  <c r="H38" i="8"/>
  <c r="I38" i="8"/>
  <c r="J38" i="8"/>
  <c r="K38" i="8"/>
  <c r="L38" i="8"/>
  <c r="D38" i="8"/>
  <c r="E37" i="8"/>
  <c r="F37" i="8"/>
  <c r="G37" i="8"/>
  <c r="H37" i="8"/>
  <c r="I37" i="8"/>
  <c r="J37" i="8"/>
  <c r="K37" i="8"/>
  <c r="L37" i="8"/>
  <c r="M37" i="8"/>
  <c r="N37" i="8"/>
  <c r="D37" i="8"/>
  <c r="E36" i="8"/>
  <c r="F36" i="8"/>
  <c r="G36" i="8"/>
  <c r="H36" i="8"/>
  <c r="I36" i="8"/>
  <c r="J36" i="8"/>
  <c r="K36" i="8"/>
  <c r="L36" i="8"/>
  <c r="M36" i="8"/>
  <c r="N36" i="8"/>
  <c r="D36" i="8"/>
  <c r="C29" i="8"/>
  <c r="C30" i="8"/>
  <c r="C28" i="8"/>
  <c r="E30" i="8"/>
  <c r="G30" i="8"/>
  <c r="H30" i="8"/>
  <c r="I30" i="8"/>
  <c r="J30" i="8"/>
  <c r="K30" i="8"/>
  <c r="O30" i="8"/>
  <c r="E29" i="8"/>
  <c r="F29" i="8"/>
  <c r="G29" i="8"/>
  <c r="H29" i="8"/>
  <c r="I29" i="8"/>
  <c r="J29" i="8"/>
  <c r="K29" i="8"/>
  <c r="L29" i="8"/>
  <c r="O29" i="8"/>
  <c r="D29" i="8"/>
  <c r="E28" i="8"/>
  <c r="F28" i="8"/>
  <c r="G28" i="8"/>
  <c r="H28" i="8"/>
  <c r="I28" i="8"/>
  <c r="J28" i="8"/>
  <c r="K28" i="8"/>
  <c r="L28" i="8"/>
  <c r="M28" i="8"/>
  <c r="N28" i="8"/>
  <c r="D28" i="8"/>
  <c r="C65" i="7"/>
  <c r="C66" i="7"/>
  <c r="C64" i="7"/>
  <c r="E39" i="7"/>
  <c r="F39" i="7"/>
  <c r="G39" i="7"/>
  <c r="H39" i="7"/>
  <c r="I39" i="7"/>
  <c r="J39" i="7"/>
  <c r="L39" i="7"/>
  <c r="M39" i="7"/>
  <c r="N39" i="7"/>
  <c r="D39" i="7"/>
  <c r="C38" i="7"/>
  <c r="C39" i="7"/>
  <c r="C37" i="7"/>
  <c r="E38" i="7"/>
  <c r="F38" i="7"/>
  <c r="G38" i="7"/>
  <c r="H38" i="7"/>
  <c r="I38" i="7"/>
  <c r="J38" i="7"/>
  <c r="K38" i="7"/>
  <c r="L38" i="7"/>
  <c r="M38" i="7"/>
  <c r="N38" i="7"/>
  <c r="E37" i="7"/>
  <c r="F37" i="7"/>
  <c r="G37" i="7"/>
  <c r="H37" i="7"/>
  <c r="I37" i="7"/>
  <c r="J37" i="7"/>
  <c r="K37" i="7"/>
  <c r="L37" i="7"/>
  <c r="M37" i="7"/>
  <c r="N37" i="7"/>
  <c r="D37" i="7"/>
  <c r="D38" i="7"/>
  <c r="E36" i="7"/>
  <c r="F36" i="7"/>
  <c r="G36" i="7"/>
  <c r="H36" i="7"/>
  <c r="J36" i="7"/>
  <c r="K36" i="7"/>
  <c r="L36" i="7"/>
  <c r="M36" i="7"/>
  <c r="N36" i="7"/>
  <c r="D36" i="7"/>
  <c r="C65" i="6"/>
  <c r="C66" i="6"/>
  <c r="C64" i="6"/>
  <c r="F66" i="6"/>
  <c r="G66" i="6"/>
  <c r="H66" i="6"/>
  <c r="I66" i="6"/>
  <c r="J66" i="6"/>
  <c r="K66" i="6"/>
  <c r="L66" i="6"/>
  <c r="M66" i="6"/>
  <c r="N66" i="6"/>
  <c r="E65" i="6"/>
  <c r="F65" i="6"/>
  <c r="G65" i="6"/>
  <c r="H65" i="6"/>
  <c r="I65" i="6"/>
  <c r="J65" i="6"/>
  <c r="K65" i="6"/>
  <c r="L65" i="6"/>
  <c r="M65" i="6"/>
  <c r="N65" i="6"/>
  <c r="D65" i="6"/>
  <c r="E64" i="6"/>
  <c r="F64" i="6"/>
  <c r="G64" i="6"/>
  <c r="H64" i="6"/>
  <c r="I64" i="6"/>
  <c r="J64" i="6"/>
  <c r="K64" i="6"/>
  <c r="L64" i="6"/>
  <c r="M64" i="6"/>
  <c r="N64" i="6"/>
  <c r="D64" i="6"/>
  <c r="E63" i="6"/>
  <c r="F63" i="6"/>
  <c r="G63" i="6"/>
  <c r="H63" i="6"/>
  <c r="I63" i="6"/>
  <c r="J63" i="6"/>
  <c r="K63" i="6"/>
  <c r="L63" i="6"/>
  <c r="M63" i="6"/>
  <c r="N63" i="6"/>
  <c r="D63" i="6"/>
  <c r="C56" i="6"/>
  <c r="C57" i="6"/>
  <c r="C59" i="6"/>
  <c r="C55" i="6"/>
  <c r="E57" i="6"/>
  <c r="F57" i="6"/>
  <c r="G57" i="6"/>
  <c r="H57" i="6"/>
  <c r="I57" i="6"/>
  <c r="J57" i="6"/>
  <c r="K57" i="6"/>
  <c r="L57" i="6"/>
  <c r="M57" i="6"/>
  <c r="N57" i="6"/>
  <c r="O57" i="6"/>
  <c r="E56" i="6"/>
  <c r="F56" i="6"/>
  <c r="G56" i="6"/>
  <c r="H56" i="6"/>
  <c r="I56" i="6"/>
  <c r="J56" i="6"/>
  <c r="K56" i="6"/>
  <c r="L56" i="6"/>
  <c r="M56" i="6"/>
  <c r="N56" i="6"/>
  <c r="O56" i="6"/>
  <c r="D56" i="6"/>
  <c r="E55" i="6"/>
  <c r="F55" i="6"/>
  <c r="G55" i="6"/>
  <c r="H55" i="6"/>
  <c r="I55" i="6"/>
  <c r="J55" i="6"/>
  <c r="K55" i="6"/>
  <c r="L55" i="6"/>
  <c r="M55" i="6"/>
  <c r="N55" i="6"/>
  <c r="O55" i="6"/>
  <c r="D55" i="6"/>
  <c r="F39" i="6"/>
  <c r="G39" i="6"/>
  <c r="H39" i="6"/>
  <c r="I39" i="6"/>
  <c r="J39" i="6"/>
  <c r="K39" i="6"/>
  <c r="L39" i="6"/>
  <c r="M39" i="6"/>
  <c r="N39" i="6"/>
  <c r="C38" i="6"/>
  <c r="C39" i="6"/>
  <c r="C37" i="6"/>
  <c r="E38" i="6"/>
  <c r="F38" i="6"/>
  <c r="G38" i="6"/>
  <c r="H38" i="6"/>
  <c r="I38" i="6"/>
  <c r="J38" i="6"/>
  <c r="K38" i="6"/>
  <c r="L38" i="6"/>
  <c r="M38" i="6"/>
  <c r="N38" i="6"/>
  <c r="D38" i="6"/>
  <c r="E37" i="6"/>
  <c r="F37" i="6"/>
  <c r="G37" i="6"/>
  <c r="H37" i="6"/>
  <c r="I37" i="6"/>
  <c r="J37" i="6"/>
  <c r="K37" i="6"/>
  <c r="L37" i="6"/>
  <c r="M37" i="6"/>
  <c r="N37" i="6"/>
  <c r="D37" i="6"/>
  <c r="E36" i="6"/>
  <c r="F36" i="6"/>
  <c r="G36" i="6"/>
  <c r="H36" i="6"/>
  <c r="I36" i="6"/>
  <c r="J36" i="6"/>
  <c r="K36" i="6"/>
  <c r="L36" i="6"/>
  <c r="M36" i="6"/>
  <c r="N36" i="6"/>
  <c r="D36" i="6"/>
  <c r="E30" i="6"/>
  <c r="F30" i="6"/>
  <c r="G30" i="6"/>
  <c r="H30" i="6"/>
  <c r="I30" i="6"/>
  <c r="J30" i="6"/>
  <c r="K30" i="6"/>
  <c r="L30" i="6"/>
  <c r="M30" i="6"/>
  <c r="N30" i="6"/>
  <c r="O30" i="6"/>
  <c r="E29" i="6"/>
  <c r="F29" i="6"/>
  <c r="G29" i="6"/>
  <c r="H29" i="6"/>
  <c r="I29" i="6"/>
  <c r="J29" i="6"/>
  <c r="K29" i="6"/>
  <c r="L29" i="6"/>
  <c r="M29" i="6"/>
  <c r="N29" i="6"/>
  <c r="O29" i="6"/>
  <c r="D29" i="6"/>
  <c r="E28" i="6"/>
  <c r="F28" i="6"/>
  <c r="G28" i="6"/>
  <c r="H28" i="6"/>
  <c r="I28" i="6"/>
  <c r="J28" i="6"/>
  <c r="K28" i="6"/>
  <c r="L28" i="6"/>
  <c r="M28" i="6"/>
  <c r="N28" i="6"/>
  <c r="O28" i="6"/>
  <c r="D28" i="6"/>
  <c r="C29" i="6"/>
  <c r="C30" i="6"/>
  <c r="C28" i="6"/>
  <c r="E66" i="5"/>
  <c r="F66" i="5"/>
  <c r="G66" i="5"/>
  <c r="H66" i="5"/>
  <c r="I66" i="5"/>
  <c r="J66" i="5"/>
  <c r="K66" i="5"/>
  <c r="L66" i="5"/>
  <c r="N66" i="5"/>
  <c r="D66" i="5"/>
  <c r="C65" i="5"/>
  <c r="C66" i="5"/>
  <c r="C64" i="5"/>
  <c r="E65" i="5"/>
  <c r="F65" i="5"/>
  <c r="G65" i="5"/>
  <c r="H65" i="5"/>
  <c r="I65" i="5"/>
  <c r="J65" i="5"/>
  <c r="K65" i="5"/>
  <c r="L65" i="5"/>
  <c r="M65" i="5"/>
  <c r="N65" i="5"/>
  <c r="E64" i="5"/>
  <c r="F64" i="5"/>
  <c r="G64" i="5"/>
  <c r="H64" i="5"/>
  <c r="I64" i="5"/>
  <c r="J64" i="5"/>
  <c r="K64" i="5"/>
  <c r="L64" i="5"/>
  <c r="M64" i="5"/>
  <c r="N64" i="5"/>
  <c r="D64" i="5"/>
  <c r="D65" i="5"/>
  <c r="E63" i="5"/>
  <c r="F63" i="5"/>
  <c r="G63" i="5"/>
  <c r="H63" i="5"/>
  <c r="I63" i="5"/>
  <c r="J63" i="5"/>
  <c r="K63" i="5"/>
  <c r="L63" i="5"/>
  <c r="M63" i="5"/>
  <c r="N63" i="5"/>
  <c r="D63" i="5"/>
  <c r="C57" i="5"/>
  <c r="C56" i="5"/>
  <c r="C55" i="5"/>
  <c r="E57" i="5"/>
  <c r="F57" i="5"/>
  <c r="G57" i="5"/>
  <c r="H57" i="5"/>
  <c r="I57" i="5"/>
  <c r="J57" i="5"/>
  <c r="K57" i="5"/>
  <c r="M57" i="5"/>
  <c r="N57" i="5"/>
  <c r="O57" i="5"/>
  <c r="D57" i="5"/>
  <c r="E56" i="5"/>
  <c r="F56" i="5"/>
  <c r="G56" i="5"/>
  <c r="I56" i="5"/>
  <c r="J56" i="5"/>
  <c r="K56" i="5"/>
  <c r="L56" i="5"/>
  <c r="M56" i="5"/>
  <c r="N56" i="5"/>
  <c r="O56" i="5"/>
  <c r="D56" i="5"/>
  <c r="E55" i="5"/>
  <c r="F55" i="5"/>
  <c r="G55" i="5"/>
  <c r="H55" i="5"/>
  <c r="I55" i="5"/>
  <c r="J55" i="5"/>
  <c r="K55" i="5"/>
  <c r="L55" i="5"/>
  <c r="M55" i="5"/>
  <c r="N55" i="5"/>
  <c r="O55" i="5"/>
  <c r="D55" i="5"/>
  <c r="C36" i="5"/>
  <c r="C28" i="5"/>
  <c r="C27" i="5"/>
  <c r="C26" i="5"/>
  <c r="E28" i="5"/>
  <c r="G28" i="5"/>
  <c r="H28" i="5"/>
  <c r="I28" i="5"/>
  <c r="J28" i="5"/>
  <c r="K28" i="5"/>
  <c r="L28" i="5"/>
  <c r="M28" i="5"/>
  <c r="D28" i="5"/>
  <c r="E27" i="5"/>
  <c r="F27" i="5"/>
  <c r="G27" i="5"/>
  <c r="H27" i="5"/>
  <c r="I27" i="5"/>
  <c r="J27" i="5"/>
  <c r="K27" i="5"/>
  <c r="L27" i="5"/>
  <c r="M27" i="5"/>
  <c r="N27" i="5"/>
  <c r="O27" i="5"/>
  <c r="D27" i="5"/>
  <c r="E26" i="5"/>
  <c r="F26" i="5"/>
  <c r="G26" i="5"/>
  <c r="H26" i="5"/>
  <c r="I26" i="5"/>
  <c r="J26" i="5"/>
  <c r="K26" i="5"/>
  <c r="L26" i="5"/>
  <c r="M26" i="5"/>
  <c r="N26" i="5"/>
  <c r="O26" i="5"/>
  <c r="D26" i="5"/>
  <c r="E57" i="4"/>
  <c r="F57" i="4"/>
  <c r="G57" i="4"/>
  <c r="H57" i="4"/>
  <c r="I57" i="4"/>
  <c r="J57" i="4"/>
  <c r="K57" i="4"/>
  <c r="L57" i="4"/>
  <c r="M57" i="4"/>
  <c r="N57" i="4"/>
  <c r="O57" i="4"/>
  <c r="D57" i="4"/>
  <c r="O55" i="4"/>
  <c r="E38" i="4"/>
  <c r="C39" i="4"/>
  <c r="C38" i="4"/>
  <c r="C37" i="4"/>
  <c r="E39" i="4"/>
  <c r="D39" i="4"/>
  <c r="H38" i="4"/>
  <c r="I38" i="4"/>
  <c r="J38" i="4"/>
  <c r="K38" i="4"/>
  <c r="L38" i="4"/>
  <c r="M38" i="4"/>
  <c r="N38" i="4"/>
  <c r="D38" i="4"/>
  <c r="E37" i="4"/>
  <c r="F37" i="4"/>
  <c r="G37" i="4"/>
  <c r="H37" i="4"/>
  <c r="I37" i="4"/>
  <c r="J37" i="4"/>
  <c r="K37" i="4"/>
  <c r="L37" i="4"/>
  <c r="M37" i="4"/>
  <c r="N37" i="4"/>
  <c r="D37" i="4"/>
  <c r="E36" i="4"/>
  <c r="F36" i="4"/>
  <c r="G36" i="4"/>
  <c r="H36" i="4"/>
  <c r="I36" i="4"/>
  <c r="J36" i="4"/>
  <c r="K36" i="4"/>
  <c r="L36" i="4"/>
  <c r="M36" i="4"/>
  <c r="N36" i="4"/>
  <c r="D36" i="4"/>
  <c r="E30" i="4"/>
  <c r="G30" i="4"/>
  <c r="H30" i="4"/>
  <c r="I30" i="4"/>
  <c r="J30" i="4"/>
  <c r="K30" i="4"/>
  <c r="L30" i="4"/>
  <c r="M30" i="4"/>
  <c r="N30" i="4"/>
  <c r="O30" i="4"/>
  <c r="D30" i="4"/>
  <c r="H29" i="4"/>
  <c r="I29" i="4"/>
  <c r="J29" i="4"/>
  <c r="K29" i="4"/>
  <c r="L29" i="4"/>
  <c r="M29" i="4"/>
  <c r="N29" i="4"/>
  <c r="O29" i="4"/>
  <c r="D29" i="4"/>
  <c r="E28" i="4"/>
  <c r="F28" i="4"/>
  <c r="G28" i="4"/>
  <c r="H28" i="4"/>
  <c r="I28" i="4"/>
  <c r="J28" i="4"/>
  <c r="K28" i="4"/>
  <c r="L28" i="4"/>
  <c r="M28" i="4"/>
  <c r="N28" i="4"/>
  <c r="O28" i="4"/>
  <c r="D28" i="4"/>
  <c r="C30" i="4"/>
  <c r="C29" i="4"/>
  <c r="C28" i="4"/>
  <c r="E39" i="3"/>
  <c r="F39" i="3"/>
  <c r="G39" i="3"/>
  <c r="H39" i="3"/>
  <c r="I39" i="3"/>
  <c r="J39" i="3"/>
  <c r="K39" i="3"/>
  <c r="L39" i="3"/>
  <c r="M39" i="3"/>
  <c r="N39" i="3"/>
  <c r="D39" i="3"/>
  <c r="C39" i="3"/>
  <c r="E38" i="3"/>
  <c r="F38" i="3"/>
  <c r="G38" i="3"/>
  <c r="H38" i="3"/>
  <c r="I38" i="3"/>
  <c r="J38" i="3"/>
  <c r="K38" i="3"/>
  <c r="L38" i="3"/>
  <c r="M38" i="3"/>
  <c r="N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E36" i="3"/>
  <c r="F36" i="3"/>
  <c r="G36" i="3"/>
  <c r="H36" i="3"/>
  <c r="I36" i="3"/>
  <c r="J36" i="3"/>
  <c r="K36" i="3"/>
  <c r="L36" i="3"/>
  <c r="M36" i="3"/>
  <c r="N36" i="3"/>
  <c r="D30" i="3"/>
  <c r="F30" i="3"/>
  <c r="G30" i="3"/>
  <c r="H30" i="3"/>
  <c r="I30" i="3"/>
  <c r="J30" i="3"/>
  <c r="K30" i="3"/>
  <c r="L30" i="3"/>
  <c r="M30" i="3"/>
  <c r="N30" i="3"/>
  <c r="C30" i="3"/>
  <c r="D29" i="3"/>
  <c r="F29" i="3"/>
  <c r="G29" i="3"/>
  <c r="H29" i="3"/>
  <c r="I29" i="3"/>
  <c r="J29" i="3"/>
  <c r="K29" i="3"/>
  <c r="L29" i="3"/>
  <c r="M29" i="3"/>
  <c r="N29" i="3"/>
  <c r="O29" i="3"/>
  <c r="C29" i="3"/>
  <c r="O28" i="3"/>
  <c r="F28" i="3"/>
  <c r="G28" i="3"/>
  <c r="H28" i="3"/>
  <c r="I28" i="3"/>
  <c r="J28" i="3"/>
  <c r="K28" i="3"/>
  <c r="L28" i="3"/>
  <c r="M28" i="3"/>
  <c r="N28" i="3"/>
  <c r="C28" i="3"/>
  <c r="P30" i="6"/>
  <c r="C57" i="4"/>
</calcChain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<sst xmlns="http://schemas.openxmlformats.org/spreadsheetml/2006/main" count="371" uniqueCount="86">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</sst>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</numFmts>
  <fonts count="47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6" borderId="14" applyNumberFormat="0" applyAlignment="0" applyProtection="0"/>
    <xf numFmtId="0" fontId="30" fillId="6" borderId="13" applyNumberFormat="0" applyAlignment="0" applyProtection="0"/>
    <xf numFmtId="0" fontId="31" fillId="5" borderId="13" applyNumberFormat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4" borderId="0" applyNumberFormat="0" applyBorder="0" applyAlignment="0" applyProtection="0"/>
    <xf numFmtId="0" fontId="27" fillId="8" borderId="17" applyNumberFormat="0" applyFont="0" applyAlignment="0" applyProtection="0"/>
    <xf numFmtId="0" fontId="36" fillId="3" borderId="0" applyNumberFormat="0" applyBorder="0" applyAlignment="0" applyProtection="0"/>
    <xf numFmtId="0" fontId="3" fillId="0" borderId="0"/>
    <xf numFmtId="0" fontId="27" fillId="0" borderId="0"/>
    <xf numFmtId="0" fontId="5" fillId="0" borderId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6" applyNumberFormat="0" applyAlignment="0" applyProtection="0"/>
    <xf numFmtId="0" fontId="40" fillId="0" borderId="0"/>
    <xf numFmtId="0" fontId="44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8" fontId="45" fillId="0" borderId="0">
      <alignment horizontal="right"/>
    </xf>
  </cellStyleXfs>
  <cellXfs count="261">
    <xf numFmtId="0" fontId="0" fillId="0" borderId="0" xfId="0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7" fontId="7" fillId="0" borderId="0" xfId="0" applyNumberFormat="1" applyFont="1" applyBorder="1"/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0" fillId="0" borderId="0" xfId="0" applyAlignment="1">
      <alignment horizontal="left" wrapText="1"/>
    </xf>
    <xf numFmtId="167" fontId="13" fillId="0" borderId="0" xfId="0" applyNumberFormat="1" applyFont="1" applyBorder="1"/>
    <xf numFmtId="0" fontId="13" fillId="0" borderId="0" xfId="0" applyFont="1"/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0" fontId="16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/>
    <xf numFmtId="171" fontId="18" fillId="0" borderId="0" xfId="0" applyNumberFormat="1" applyFont="1" applyFill="1"/>
    <xf numFmtId="0" fontId="10" fillId="0" borderId="0" xfId="0" applyFont="1" applyFill="1"/>
    <xf numFmtId="171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171" fontId="20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4" fillId="0" borderId="0" xfId="0" applyFont="1" applyFill="1" applyAlignment="1">
      <alignment horizontal="centerContinuous"/>
    </xf>
    <xf numFmtId="164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7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71" fontId="11" fillId="0" borderId="0" xfId="0" applyNumberFormat="1" applyFont="1" applyFill="1"/>
    <xf numFmtId="171" fontId="10" fillId="0" borderId="0" xfId="0" applyNumberFormat="1" applyFont="1" applyFill="1"/>
    <xf numFmtId="171" fontId="7" fillId="0" borderId="0" xfId="0" applyNumberFormat="1" applyFont="1" applyFill="1"/>
    <xf numFmtId="171" fontId="0" fillId="0" borderId="0" xfId="0" applyNumberFormat="1" applyFill="1"/>
    <xf numFmtId="171" fontId="5" fillId="0" borderId="0" xfId="0" applyNumberFormat="1" applyFont="1" applyFill="1"/>
    <xf numFmtId="171" fontId="21" fillId="0" borderId="0" xfId="0" applyNumberFormat="1" applyFont="1" applyFill="1"/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64" fontId="0" fillId="0" borderId="0" xfId="0" applyNumberFormat="1" applyFill="1"/>
    <xf numFmtId="0" fontId="13" fillId="0" borderId="0" xfId="0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4" fillId="0" borderId="0" xfId="0" applyFont="1" applyFill="1"/>
    <xf numFmtId="0" fontId="0" fillId="0" borderId="1" xfId="0" applyFill="1" applyBorder="1"/>
    <xf numFmtId="172" fontId="41" fillId="0" borderId="1" xfId="46" applyNumberFormat="1" applyFont="1" applyBorder="1" applyAlignment="1" applyProtection="1">
      <alignment horizontal="left" vertical="center"/>
      <protection locked="0"/>
    </xf>
    <xf numFmtId="173" fontId="7" fillId="0" borderId="6" xfId="0" applyNumberFormat="1" applyFont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1" fontId="17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171" fontId="42" fillId="0" borderId="0" xfId="0" applyNumberFormat="1" applyFont="1" applyFill="1"/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4" fontId="7" fillId="0" borderId="3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174" fontId="43" fillId="0" borderId="0" xfId="0" applyNumberFormat="1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/>
    </xf>
    <xf numFmtId="171" fontId="7" fillId="0" borderId="0" xfId="0" applyNumberFormat="1" applyFont="1" applyFill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175" fontId="13" fillId="0" borderId="6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5" fontId="13" fillId="0" borderId="3" xfId="0" applyNumberFormat="1" applyFont="1" applyBorder="1" applyAlignment="1">
      <alignment horizontal="center"/>
    </xf>
    <xf numFmtId="172" fontId="41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174" fontId="17" fillId="0" borderId="4" xfId="0" applyNumberFormat="1" applyFont="1" applyBorder="1" applyAlignment="1">
      <alignment horizontal="right" vertical="center"/>
    </xf>
    <xf numFmtId="171" fontId="17" fillId="0" borderId="4" xfId="0" applyNumberFormat="1" applyFont="1" applyFill="1" applyBorder="1" applyAlignment="1">
      <alignment horizont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174" fontId="1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2" fontId="7" fillId="0" borderId="8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166" fontId="17" fillId="0" borderId="0" xfId="0" applyNumberFormat="1" applyFont="1" applyFill="1" applyBorder="1" applyAlignment="1"/>
    <xf numFmtId="171" fontId="18" fillId="0" borderId="0" xfId="0" applyNumberFormat="1" applyFont="1" applyFill="1"/>
    <xf numFmtId="0" fontId="0" fillId="0" borderId="0" xfId="0" applyFill="1"/>
    <xf numFmtId="0" fontId="18" fillId="0" borderId="0" xfId="0" applyFont="1" applyFill="1"/>
    <xf numFmtId="164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8" xfId="0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8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13" fillId="0" borderId="0" xfId="0" applyFont="1"/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175" fontId="7" fillId="0" borderId="6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7" fontId="17" fillId="0" borderId="3" xfId="0" applyNumberFormat="1" applyFont="1" applyFill="1" applyBorder="1" applyAlignment="1">
      <alignment horizontal="center"/>
    </xf>
    <xf numFmtId="177" fontId="7" fillId="0" borderId="3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0" fillId="0" borderId="8" xfId="0" applyBorder="1"/>
    <xf numFmtId="171" fontId="0" fillId="0" borderId="0" xfId="0" applyNumberFormat="1"/>
    <xf numFmtId="171" fontId="46" fillId="0" borderId="0" xfId="0" applyNumberFormat="1" applyFont="1" applyFill="1" applyAlignment="1">
      <alignment horizontal="center"/>
    </xf>
    <xf numFmtId="174" fontId="17" fillId="0" borderId="0" xfId="0" applyNumberFormat="1" applyFont="1" applyFill="1" applyBorder="1" applyAlignment="1">
      <alignment horizontal="right" vertical="center"/>
    </xf>
    <xf numFmtId="171" fontId="46" fillId="0" borderId="3" xfId="0" applyNumberFormat="1" applyFont="1" applyFill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5">
    <cellStyle name="20 % - Akzent1 2" xfId="7" xr:uid="{00000000-0005-0000-0000-000000000000}"/>
    <cellStyle name="20 % - Akzent2 2" xfId="8" xr:uid="{00000000-0005-0000-0000-000001000000}"/>
    <cellStyle name="20 % - Akzent3 2" xfId="9" xr:uid="{00000000-0005-0000-0000-000002000000}"/>
    <cellStyle name="20 % - Akzent4 2" xfId="10" xr:uid="{00000000-0005-0000-0000-000003000000}"/>
    <cellStyle name="20 % - Akzent5 2" xfId="11" xr:uid="{00000000-0005-0000-0000-000004000000}"/>
    <cellStyle name="20 % - Akzent6 2" xfId="12" xr:uid="{00000000-0005-0000-0000-000005000000}"/>
    <cellStyle name="40 % - Akzent1 2" xfId="13" xr:uid="{00000000-0005-0000-0000-000006000000}"/>
    <cellStyle name="40 % - Akzent2 2" xfId="14" xr:uid="{00000000-0005-0000-0000-000007000000}"/>
    <cellStyle name="40 % - Akzent3 2" xfId="15" xr:uid="{00000000-0005-0000-0000-000008000000}"/>
    <cellStyle name="40 % - Akzent4 2" xfId="16" xr:uid="{00000000-0005-0000-0000-000009000000}"/>
    <cellStyle name="40 % - Akzent5 2" xfId="17" xr:uid="{00000000-0005-0000-0000-00000A000000}"/>
    <cellStyle name="40 % - Akzent6 2" xfId="18" xr:uid="{00000000-0005-0000-0000-00000B000000}"/>
    <cellStyle name="60 % - Akzent1 2" xfId="19" xr:uid="{00000000-0005-0000-0000-00000C000000}"/>
    <cellStyle name="60 % - Akzent2 2" xfId="20" xr:uid="{00000000-0005-0000-0000-00000D000000}"/>
    <cellStyle name="60 % - Akzent3 2" xfId="21" xr:uid="{00000000-0005-0000-0000-00000E000000}"/>
    <cellStyle name="60 % - Akzent4 2" xfId="22" xr:uid="{00000000-0005-0000-0000-00000F000000}"/>
    <cellStyle name="60 % - Akzent5 2" xfId="23" xr:uid="{00000000-0005-0000-0000-000010000000}"/>
    <cellStyle name="60 % - Akzent6 2" xfId="24" xr:uid="{00000000-0005-0000-0000-000011000000}"/>
    <cellStyle name="Akzent1 2" xfId="25" xr:uid="{00000000-0005-0000-0000-000012000000}"/>
    <cellStyle name="Akzent2 2" xfId="26" xr:uid="{00000000-0005-0000-0000-000013000000}"/>
    <cellStyle name="Akzent3 2" xfId="27" xr:uid="{00000000-0005-0000-0000-000014000000}"/>
    <cellStyle name="Akzent4 2" xfId="28" xr:uid="{00000000-0005-0000-0000-000015000000}"/>
    <cellStyle name="Akzent5 2" xfId="29" xr:uid="{00000000-0005-0000-0000-000016000000}"/>
    <cellStyle name="Akzent6 2" xfId="30" xr:uid="{00000000-0005-0000-0000-000017000000}"/>
    <cellStyle name="Ausgabe 2" xfId="31" xr:uid="{00000000-0005-0000-0000-000018000000}"/>
    <cellStyle name="Berechnung 2" xfId="32" xr:uid="{00000000-0005-0000-0000-000019000000}"/>
    <cellStyle name="Corona 1 dezimal kursiv" xfId="54" xr:uid="{00000000-0005-0000-0000-00001A000000}"/>
    <cellStyle name="Eingabe 2" xfId="33" xr:uid="{00000000-0005-0000-0000-00001B000000}"/>
    <cellStyle name="Ergebnis 2" xfId="34" xr:uid="{00000000-0005-0000-0000-00001C000000}"/>
    <cellStyle name="Erklärender Text 2" xfId="35" xr:uid="{00000000-0005-0000-0000-00001D000000}"/>
    <cellStyle name="Gut 2" xfId="36" xr:uid="{00000000-0005-0000-0000-00001E000000}"/>
    <cellStyle name="Neutral 2" xfId="37" xr:uid="{00000000-0005-0000-0000-00001F000000}"/>
    <cellStyle name="Notiz 2" xfId="38" xr:uid="{00000000-0005-0000-0000-000020000000}"/>
    <cellStyle name="Schlecht 2" xfId="39" xr:uid="{00000000-0005-0000-0000-000021000000}"/>
    <cellStyle name="Standard" xfId="0" builtinId="0"/>
    <cellStyle name="Standard 2" xfId="40" xr:uid="{00000000-0005-0000-0000-000023000000}"/>
    <cellStyle name="Standard 2 2" xfId="41" xr:uid="{00000000-0005-0000-0000-000024000000}"/>
    <cellStyle name="Standard 2 3" xfId="50" xr:uid="{00000000-0005-0000-0000-000025000000}"/>
    <cellStyle name="Standard 2 3 2" xfId="53" xr:uid="{00000000-0005-0000-0000-000026000000}"/>
    <cellStyle name="Standard 2 4" xfId="51" xr:uid="{00000000-0005-0000-0000-000027000000}"/>
    <cellStyle name="Standard 3" xfId="42" xr:uid="{00000000-0005-0000-0000-000028000000}"/>
    <cellStyle name="Standard 3 2" xfId="49" xr:uid="{00000000-0005-0000-0000-000029000000}"/>
    <cellStyle name="Standard 4" xfId="6" xr:uid="{00000000-0005-0000-0000-00002A000000}"/>
    <cellStyle name="Standard 5" xfId="47" xr:uid="{00000000-0005-0000-0000-00002B000000}"/>
    <cellStyle name="Standard 6" xfId="48" xr:uid="{00000000-0005-0000-0000-00002C000000}"/>
    <cellStyle name="Standard 6 2" xfId="52" xr:uid="{00000000-0005-0000-0000-00002D000000}"/>
    <cellStyle name="Standard_ZZ8" xfId="46" xr:uid="{00000000-0005-0000-0000-00002E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 xr:uid="{00000000-0005-0000-0000-000034000000}"/>
    <cellStyle name="Warnender Text 2" xfId="44" xr:uid="{00000000-0005-0000-0000-000035000000}"/>
    <cellStyle name="Zelle überprüfen 2" xfId="45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>
          <a:extLst>
            <a:ext uri="{FF2B5EF4-FFF2-40B4-BE49-F238E27FC236}">
              <a16:creationId xmlns:a16="http://schemas.microsoft.com/office/drawing/2014/main" id="{00000000-0008-0000-0400-000004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>
          <a:extLst>
            <a:ext uri="{FF2B5EF4-FFF2-40B4-BE49-F238E27FC236}">
              <a16:creationId xmlns:a16="http://schemas.microsoft.com/office/drawing/2014/main" id="{00000000-0008-0000-0400-000005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>
          <a:extLst>
            <a:ext uri="{FF2B5EF4-FFF2-40B4-BE49-F238E27FC236}">
              <a16:creationId xmlns:a16="http://schemas.microsoft.com/office/drawing/2014/main" id="{00000000-0008-0000-0400-000006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>
          <a:extLst>
            <a:ext uri="{FF2B5EF4-FFF2-40B4-BE49-F238E27FC236}">
              <a16:creationId xmlns:a16="http://schemas.microsoft.com/office/drawing/2014/main" id="{00000000-0008-0000-0400-000007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>
          <a:extLst>
            <a:ext uri="{FF2B5EF4-FFF2-40B4-BE49-F238E27FC236}">
              <a16:creationId xmlns:a16="http://schemas.microsoft.com/office/drawing/2014/main" id="{00000000-0008-0000-0400-000008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>
          <a:extLst>
            <a:ext uri="{FF2B5EF4-FFF2-40B4-BE49-F238E27FC236}">
              <a16:creationId xmlns:a16="http://schemas.microsoft.com/office/drawing/2014/main" id="{00000000-0008-0000-0400-000009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>
          <a:extLst>
            <a:ext uri="{FF2B5EF4-FFF2-40B4-BE49-F238E27FC236}">
              <a16:creationId xmlns:a16="http://schemas.microsoft.com/office/drawing/2014/main" id="{00000000-0008-0000-0400-00000A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>
          <a:extLst>
            <a:ext uri="{FF2B5EF4-FFF2-40B4-BE49-F238E27FC236}">
              <a16:creationId xmlns:a16="http://schemas.microsoft.com/office/drawing/2014/main" id="{00000000-0008-0000-0400-00000B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>
          <a:extLst>
            <a:ext uri="{FF2B5EF4-FFF2-40B4-BE49-F238E27FC236}">
              <a16:creationId xmlns:a16="http://schemas.microsoft.com/office/drawing/2014/main" id="{00000000-0008-0000-0400-00000C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>
          <a:extLst>
            <a:ext uri="{FF2B5EF4-FFF2-40B4-BE49-F238E27FC236}">
              <a16:creationId xmlns:a16="http://schemas.microsoft.com/office/drawing/2014/main" id="{00000000-0008-0000-0400-00000E180000}"/>
            </a:ext>
          </a:extLst>
        </xdr:cNvPr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>
          <a:extLst>
            <a:ext uri="{FF2B5EF4-FFF2-40B4-BE49-F238E27FC236}">
              <a16:creationId xmlns:a16="http://schemas.microsoft.com/office/drawing/2014/main" id="{00000000-0008-0000-0400-00000F180000}"/>
            </a:ext>
          </a:extLst>
        </xdr:cNvPr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>
          <a:extLst>
            <a:ext uri="{FF2B5EF4-FFF2-40B4-BE49-F238E27FC236}">
              <a16:creationId xmlns:a16="http://schemas.microsoft.com/office/drawing/2014/main" id="{00000000-0008-0000-0400-000011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>
          <a:extLst>
            <a:ext uri="{FF2B5EF4-FFF2-40B4-BE49-F238E27FC236}">
              <a16:creationId xmlns:a16="http://schemas.microsoft.com/office/drawing/2014/main" id="{00000000-0008-0000-0400-000012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>
          <a:extLst>
            <a:ext uri="{FF2B5EF4-FFF2-40B4-BE49-F238E27FC236}">
              <a16:creationId xmlns:a16="http://schemas.microsoft.com/office/drawing/2014/main" id="{00000000-0008-0000-0400-000013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>
          <a:extLst>
            <a:ext uri="{FF2B5EF4-FFF2-40B4-BE49-F238E27FC236}">
              <a16:creationId xmlns:a16="http://schemas.microsoft.com/office/drawing/2014/main" id="{00000000-0008-0000-0400-000014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>
          <a:extLst>
            <a:ext uri="{FF2B5EF4-FFF2-40B4-BE49-F238E27FC236}">
              <a16:creationId xmlns:a16="http://schemas.microsoft.com/office/drawing/2014/main" id="{00000000-0008-0000-0400-000015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>
          <a:extLst>
            <a:ext uri="{FF2B5EF4-FFF2-40B4-BE49-F238E27FC236}">
              <a16:creationId xmlns:a16="http://schemas.microsoft.com/office/drawing/2014/main" id="{00000000-0008-0000-0400-000016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>
          <a:extLst>
            <a:ext uri="{FF2B5EF4-FFF2-40B4-BE49-F238E27FC236}">
              <a16:creationId xmlns:a16="http://schemas.microsoft.com/office/drawing/2014/main" id="{00000000-0008-0000-0400-000017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>
          <a:extLst>
            <a:ext uri="{FF2B5EF4-FFF2-40B4-BE49-F238E27FC236}">
              <a16:creationId xmlns:a16="http://schemas.microsoft.com/office/drawing/2014/main" id="{00000000-0008-0000-0400-000018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>
          <a:extLst>
            <a:ext uri="{FF2B5EF4-FFF2-40B4-BE49-F238E27FC236}">
              <a16:creationId xmlns:a16="http://schemas.microsoft.com/office/drawing/2014/main" id="{00000000-0008-0000-0400-000019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>
          <a:extLst>
            <a:ext uri="{FF2B5EF4-FFF2-40B4-BE49-F238E27FC236}">
              <a16:creationId xmlns:a16="http://schemas.microsoft.com/office/drawing/2014/main" id="{00000000-0008-0000-0400-00001A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>
          <a:extLst>
            <a:ext uri="{FF2B5EF4-FFF2-40B4-BE49-F238E27FC236}">
              <a16:creationId xmlns:a16="http://schemas.microsoft.com/office/drawing/2014/main" id="{00000000-0008-0000-0400-00001B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>
          <a:extLst>
            <a:ext uri="{FF2B5EF4-FFF2-40B4-BE49-F238E27FC236}">
              <a16:creationId xmlns:a16="http://schemas.microsoft.com/office/drawing/2014/main" id="{00000000-0008-0000-0500-000006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>
          <a:extLst>
            <a:ext uri="{FF2B5EF4-FFF2-40B4-BE49-F238E27FC236}">
              <a16:creationId xmlns:a16="http://schemas.microsoft.com/office/drawing/2014/main" id="{00000000-0008-0000-0500-000007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>
          <a:extLst>
            <a:ext uri="{FF2B5EF4-FFF2-40B4-BE49-F238E27FC236}">
              <a16:creationId xmlns:a16="http://schemas.microsoft.com/office/drawing/2014/main" id="{00000000-0008-0000-0500-000008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>
          <a:extLst>
            <a:ext uri="{FF2B5EF4-FFF2-40B4-BE49-F238E27FC236}">
              <a16:creationId xmlns:a16="http://schemas.microsoft.com/office/drawing/2014/main" id="{00000000-0008-0000-0500-000009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>
          <a:extLst>
            <a:ext uri="{FF2B5EF4-FFF2-40B4-BE49-F238E27FC236}">
              <a16:creationId xmlns:a16="http://schemas.microsoft.com/office/drawing/2014/main" id="{00000000-0008-0000-0500-00000A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>
          <a:extLst>
            <a:ext uri="{FF2B5EF4-FFF2-40B4-BE49-F238E27FC236}">
              <a16:creationId xmlns:a16="http://schemas.microsoft.com/office/drawing/2014/main" id="{00000000-0008-0000-0500-00000B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>
          <a:extLst>
            <a:ext uri="{FF2B5EF4-FFF2-40B4-BE49-F238E27FC236}">
              <a16:creationId xmlns:a16="http://schemas.microsoft.com/office/drawing/2014/main" id="{00000000-0008-0000-0500-00000C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>
          <a:extLst>
            <a:ext uri="{FF2B5EF4-FFF2-40B4-BE49-F238E27FC236}">
              <a16:creationId xmlns:a16="http://schemas.microsoft.com/office/drawing/2014/main" id="{00000000-0008-0000-0500-00000E1C0000}"/>
            </a:ext>
          </a:extLst>
        </xdr:cNvPr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>
          <a:extLst>
            <a:ext uri="{FF2B5EF4-FFF2-40B4-BE49-F238E27FC236}">
              <a16:creationId xmlns:a16="http://schemas.microsoft.com/office/drawing/2014/main" id="{00000000-0008-0000-0500-00000F1C0000}"/>
            </a:ext>
          </a:extLst>
        </xdr:cNvPr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>
          <a:extLst>
            <a:ext uri="{FF2B5EF4-FFF2-40B4-BE49-F238E27FC236}">
              <a16:creationId xmlns:a16="http://schemas.microsoft.com/office/drawing/2014/main" id="{00000000-0008-0000-0500-000011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>
          <a:extLst>
            <a:ext uri="{FF2B5EF4-FFF2-40B4-BE49-F238E27FC236}">
              <a16:creationId xmlns:a16="http://schemas.microsoft.com/office/drawing/2014/main" id="{00000000-0008-0000-0500-000012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>
          <a:extLst>
            <a:ext uri="{FF2B5EF4-FFF2-40B4-BE49-F238E27FC236}">
              <a16:creationId xmlns:a16="http://schemas.microsoft.com/office/drawing/2014/main" id="{00000000-0008-0000-0500-000013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>
          <a:extLst>
            <a:ext uri="{FF2B5EF4-FFF2-40B4-BE49-F238E27FC236}">
              <a16:creationId xmlns:a16="http://schemas.microsoft.com/office/drawing/2014/main" id="{00000000-0008-0000-0500-000014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>
          <a:extLst>
            <a:ext uri="{FF2B5EF4-FFF2-40B4-BE49-F238E27FC236}">
              <a16:creationId xmlns:a16="http://schemas.microsoft.com/office/drawing/2014/main" id="{00000000-0008-0000-0500-000015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>
          <a:extLst>
            <a:ext uri="{FF2B5EF4-FFF2-40B4-BE49-F238E27FC236}">
              <a16:creationId xmlns:a16="http://schemas.microsoft.com/office/drawing/2014/main" id="{00000000-0008-0000-0500-000016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>
          <a:extLst>
            <a:ext uri="{FF2B5EF4-FFF2-40B4-BE49-F238E27FC236}">
              <a16:creationId xmlns:a16="http://schemas.microsoft.com/office/drawing/2014/main" id="{00000000-0008-0000-0500-000017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>
          <a:extLst>
            <a:ext uri="{FF2B5EF4-FFF2-40B4-BE49-F238E27FC236}">
              <a16:creationId xmlns:a16="http://schemas.microsoft.com/office/drawing/2014/main" id="{00000000-0008-0000-0500-000018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>
          <a:extLst>
            <a:ext uri="{FF2B5EF4-FFF2-40B4-BE49-F238E27FC236}">
              <a16:creationId xmlns:a16="http://schemas.microsoft.com/office/drawing/2014/main" id="{00000000-0008-0000-0500-000019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>
          <a:extLst>
            <a:ext uri="{FF2B5EF4-FFF2-40B4-BE49-F238E27FC236}">
              <a16:creationId xmlns:a16="http://schemas.microsoft.com/office/drawing/2014/main" id="{00000000-0008-0000-0500-00001A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>
          <a:extLst>
            <a:ext uri="{FF2B5EF4-FFF2-40B4-BE49-F238E27FC236}">
              <a16:creationId xmlns:a16="http://schemas.microsoft.com/office/drawing/2014/main" id="{00000000-0008-0000-0500-00001B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>
          <a:extLst>
            <a:ext uri="{FF2B5EF4-FFF2-40B4-BE49-F238E27FC236}">
              <a16:creationId xmlns:a16="http://schemas.microsoft.com/office/drawing/2014/main" id="{00000000-0008-0000-0600-000005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>
          <a:extLst>
            <a:ext uri="{FF2B5EF4-FFF2-40B4-BE49-F238E27FC236}">
              <a16:creationId xmlns:a16="http://schemas.microsoft.com/office/drawing/2014/main" id="{00000000-0008-0000-0600-000006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>
          <a:extLst>
            <a:ext uri="{FF2B5EF4-FFF2-40B4-BE49-F238E27FC236}">
              <a16:creationId xmlns:a16="http://schemas.microsoft.com/office/drawing/2014/main" id="{00000000-0008-0000-0600-000007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>
          <a:extLst>
            <a:ext uri="{FF2B5EF4-FFF2-40B4-BE49-F238E27FC236}">
              <a16:creationId xmlns:a16="http://schemas.microsoft.com/office/drawing/2014/main" id="{00000000-0008-0000-0600-000008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>
          <a:extLst>
            <a:ext uri="{FF2B5EF4-FFF2-40B4-BE49-F238E27FC236}">
              <a16:creationId xmlns:a16="http://schemas.microsoft.com/office/drawing/2014/main" id="{00000000-0008-0000-0600-00000A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>
          <a:extLst>
            <a:ext uri="{FF2B5EF4-FFF2-40B4-BE49-F238E27FC236}">
              <a16:creationId xmlns:a16="http://schemas.microsoft.com/office/drawing/2014/main" id="{00000000-0008-0000-0600-00000B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>
          <a:extLst>
            <a:ext uri="{FF2B5EF4-FFF2-40B4-BE49-F238E27FC236}">
              <a16:creationId xmlns:a16="http://schemas.microsoft.com/office/drawing/2014/main" id="{00000000-0008-0000-0600-00000C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>
          <a:extLst>
            <a:ext uri="{FF2B5EF4-FFF2-40B4-BE49-F238E27FC236}">
              <a16:creationId xmlns:a16="http://schemas.microsoft.com/office/drawing/2014/main" id="{00000000-0008-0000-0600-00000E200000}"/>
            </a:ext>
          </a:extLst>
        </xdr:cNvPr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>
          <a:extLst>
            <a:ext uri="{FF2B5EF4-FFF2-40B4-BE49-F238E27FC236}">
              <a16:creationId xmlns:a16="http://schemas.microsoft.com/office/drawing/2014/main" id="{00000000-0008-0000-0600-00000F200000}"/>
            </a:ext>
          </a:extLst>
        </xdr:cNvPr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>
          <a:extLst>
            <a:ext uri="{FF2B5EF4-FFF2-40B4-BE49-F238E27FC236}">
              <a16:creationId xmlns:a16="http://schemas.microsoft.com/office/drawing/2014/main" id="{00000000-0008-0000-0600-000011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>
          <a:extLst>
            <a:ext uri="{FF2B5EF4-FFF2-40B4-BE49-F238E27FC236}">
              <a16:creationId xmlns:a16="http://schemas.microsoft.com/office/drawing/2014/main" id="{00000000-0008-0000-0600-000012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>
          <a:extLst>
            <a:ext uri="{FF2B5EF4-FFF2-40B4-BE49-F238E27FC236}">
              <a16:creationId xmlns:a16="http://schemas.microsoft.com/office/drawing/2014/main" id="{00000000-0008-0000-0600-000013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>
          <a:extLst>
            <a:ext uri="{FF2B5EF4-FFF2-40B4-BE49-F238E27FC236}">
              <a16:creationId xmlns:a16="http://schemas.microsoft.com/office/drawing/2014/main" id="{00000000-0008-0000-0600-000014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>
          <a:extLst>
            <a:ext uri="{FF2B5EF4-FFF2-40B4-BE49-F238E27FC236}">
              <a16:creationId xmlns:a16="http://schemas.microsoft.com/office/drawing/2014/main" id="{00000000-0008-0000-0600-000015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>
          <a:extLst>
            <a:ext uri="{FF2B5EF4-FFF2-40B4-BE49-F238E27FC236}">
              <a16:creationId xmlns:a16="http://schemas.microsoft.com/office/drawing/2014/main" id="{00000000-0008-0000-0600-000016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>
          <a:extLst>
            <a:ext uri="{FF2B5EF4-FFF2-40B4-BE49-F238E27FC236}">
              <a16:creationId xmlns:a16="http://schemas.microsoft.com/office/drawing/2014/main" id="{00000000-0008-0000-0600-000017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>
          <a:extLst>
            <a:ext uri="{FF2B5EF4-FFF2-40B4-BE49-F238E27FC236}">
              <a16:creationId xmlns:a16="http://schemas.microsoft.com/office/drawing/2014/main" id="{00000000-0008-0000-0600-000018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>
          <a:extLst>
            <a:ext uri="{FF2B5EF4-FFF2-40B4-BE49-F238E27FC236}">
              <a16:creationId xmlns:a16="http://schemas.microsoft.com/office/drawing/2014/main" id="{00000000-0008-0000-0600-000019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>
          <a:extLst>
            <a:ext uri="{FF2B5EF4-FFF2-40B4-BE49-F238E27FC236}">
              <a16:creationId xmlns:a16="http://schemas.microsoft.com/office/drawing/2014/main" id="{00000000-0008-0000-0600-00001A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>
          <a:extLst>
            <a:ext uri="{FF2B5EF4-FFF2-40B4-BE49-F238E27FC236}">
              <a16:creationId xmlns:a16="http://schemas.microsoft.com/office/drawing/2014/main" id="{00000000-0008-0000-0600-00001B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9" width="7.140625" style="46" customWidth="1"/>
    <col min="10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30" customFormat="1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hidden="1" customHeight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00000000000002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00000000000002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00000000000002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31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31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31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31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31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31" ht="2.4500000000000002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/>
      <c r="F40" s="140"/>
      <c r="G40" s="140"/>
      <c r="H40" s="140"/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00000000000002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31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spans="1:31" ht="8.4499999999999993" customHeight="1">
      <c r="S43" s="116"/>
    </row>
    <row r="44" spans="1:31" ht="12" hidden="1" customHeight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31" ht="12" customHeight="1">
      <c r="A45" s="59">
        <v>2005</v>
      </c>
      <c r="B45" s="59"/>
      <c r="C45" s="101">
        <f t="shared" ref="C45:O45" si="0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1.1000000000000001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31" ht="2.4500000000000002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31" ht="12" customHeight="1">
      <c r="A47" s="59">
        <v>2006</v>
      </c>
      <c r="B47" s="59"/>
      <c r="C47" s="101">
        <f t="shared" ref="C47:O47" si="1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31" ht="12" customHeight="1">
      <c r="A48" s="59">
        <v>2007</v>
      </c>
      <c r="B48" s="59"/>
      <c r="C48" s="101">
        <f t="shared" ref="C48:O48" si="2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2.2999999999999998</v>
      </c>
      <c r="S48" s="116"/>
    </row>
    <row r="49" spans="1:31" ht="12" customHeight="1">
      <c r="A49" s="59">
        <v>2008</v>
      </c>
      <c r="B49" s="59"/>
      <c r="C49" s="101">
        <f t="shared" ref="C49:O49" si="3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2.2999999999999998</v>
      </c>
      <c r="M49" s="98">
        <f t="shared" si="3"/>
        <v>1.3</v>
      </c>
      <c r="N49" s="98">
        <f t="shared" si="3"/>
        <v>1.1000000000000001</v>
      </c>
      <c r="O49" s="98">
        <f t="shared" si="3"/>
        <v>2.6</v>
      </c>
      <c r="S49" s="116"/>
    </row>
    <row r="50" spans="1:31" ht="12" customHeight="1">
      <c r="A50" s="59">
        <v>2009</v>
      </c>
      <c r="B50" s="59"/>
      <c r="C50" s="101">
        <f t="shared" ref="C50:O50" si="4">IF(C24=0,"",ROUND(SUM(C24/C23)*100-100,1))</f>
        <v>1</v>
      </c>
      <c r="D50" s="98">
        <f t="shared" si="4"/>
        <v>1.1000000000000001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31" ht="12" customHeight="1">
      <c r="A51" s="59">
        <v>2010</v>
      </c>
      <c r="B51" s="59"/>
      <c r="C51" s="101">
        <f t="shared" ref="C51:O51" si="5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1.1000000000000001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1.1000000000000001</v>
      </c>
    </row>
    <row r="52" spans="1:31" ht="2.4500000000000002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31" ht="12" customHeight="1">
      <c r="A53" s="59">
        <v>2011</v>
      </c>
      <c r="B53" s="59"/>
      <c r="C53" s="101">
        <f t="shared" ref="C53:O53" si="6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2.2000000000000002</v>
      </c>
      <c r="N53" s="98">
        <f t="shared" si="6"/>
        <v>2</v>
      </c>
      <c r="O53" s="98">
        <f t="shared" si="6"/>
        <v>2.1</v>
      </c>
    </row>
    <row r="54" spans="1:31" ht="12" customHeight="1">
      <c r="A54" s="59">
        <v>2012</v>
      </c>
      <c r="B54" s="59"/>
      <c r="C54" s="101">
        <f t="shared" ref="C54:O54" si="7">IF(C28=0,"",ROUND(SUM(C28/C27)*100-100,1))</f>
        <v>2</v>
      </c>
      <c r="D54" s="98">
        <f t="shared" si="7"/>
        <v>2.1</v>
      </c>
      <c r="E54" s="98">
        <f t="shared" si="7"/>
        <v>2.2000000000000002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31" ht="12" customHeight="1">
      <c r="A55" s="59">
        <v>2013</v>
      </c>
      <c r="B55" s="59"/>
      <c r="C55" s="101">
        <f t="shared" ref="C55:O55" si="8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1.1000000000000001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31" ht="12" customHeight="1">
      <c r="A56" s="59">
        <v>2014</v>
      </c>
      <c r="B56" s="59"/>
      <c r="C56" s="101">
        <f t="shared" ref="C56:O56" si="9">IF(C30=0,"",ROUND(SUM(C30/C29)*100-100,1))</f>
        <v>1.4</v>
      </c>
      <c r="D56" s="98">
        <f t="shared" si="9"/>
        <v>1.2</v>
      </c>
      <c r="E56" s="98">
        <f t="shared" si="9"/>
        <v>1.1000000000000001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31" ht="12" customHeight="1">
      <c r="A57" s="59">
        <v>2015</v>
      </c>
      <c r="B57" s="59"/>
      <c r="C57" s="101">
        <f t="shared" ref="C57:O57" si="10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31" ht="2.4500000000000002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31" ht="12" customHeight="1">
      <c r="A59" s="59">
        <v>2016</v>
      </c>
      <c r="B59" s="59"/>
      <c r="C59" s="101">
        <f t="shared" ref="C59:O59" si="11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31" ht="12" customHeight="1">
      <c r="A60" s="59">
        <v>2017</v>
      </c>
      <c r="B60" s="59"/>
      <c r="C60" s="169">
        <f>IF(C34=0,"",ROUND(SUM(C34/C33)*100-100,1))</f>
        <v>1.6</v>
      </c>
      <c r="D60" s="98">
        <f t="shared" ref="D60:O60" si="12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31" ht="12" customHeight="1">
      <c r="A61" s="59">
        <v>2018</v>
      </c>
      <c r="B61" s="53"/>
      <c r="C61" s="101">
        <f>IF(C35=0,"",ROUND(SUM(C35/C34)*100-100,1))</f>
        <v>1.4</v>
      </c>
      <c r="D61" s="98">
        <f t="shared" ref="D61:O61" si="13">IF(D35=0,"",ROUND(SUM(D35/D34)*100-100,1))</f>
        <v>1.1000000000000001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2.2999999999999998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31" ht="12" customHeight="1">
      <c r="A62" s="59">
        <v>2019</v>
      </c>
      <c r="B62" s="53"/>
      <c r="C62" s="101">
        <f>IF(C36=0,"",ROUND(SUM(C36/C35)*100-100,1))</f>
        <v>1.4</v>
      </c>
      <c r="D62" s="98">
        <f t="shared" ref="D62:O62" si="14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1.1000000000000001</v>
      </c>
      <c r="M62" s="98">
        <f t="shared" si="14"/>
        <v>1.1000000000000001</v>
      </c>
      <c r="N62" s="98">
        <f t="shared" si="14"/>
        <v>1.5</v>
      </c>
      <c r="O62" s="98">
        <f t="shared" si="14"/>
        <v>1.4</v>
      </c>
    </row>
    <row r="63" spans="1:31" ht="12" customHeight="1">
      <c r="A63" s="59">
        <v>2020</v>
      </c>
      <c r="B63" s="210"/>
      <c r="C63" s="168">
        <f>IF(C37=0,"",ROUND(SUM(C37/C36)*100-100,1))</f>
        <v>1.7</v>
      </c>
      <c r="D63" s="98">
        <f t="shared" ref="D63:O63" si="15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00000000000002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t="shared" ref="C65:O65" si="16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2.2999999999999998</v>
      </c>
      <c r="I65" s="168">
        <f t="shared" si="16"/>
        <v>3.8</v>
      </c>
      <c r="J65" s="168">
        <f t="shared" si="16"/>
        <v>3.9</v>
      </c>
      <c r="K65" s="168">
        <f t="shared" si="16"/>
        <v>4.0999999999999996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4.9000000000000004</v>
      </c>
      <c r="D66" s="168">
        <f t="shared" ref="D66:O66" si="17">IF(D40=0,"",ROUND(SUM(D40/D39)*100-100,1))</f>
        <v>5.0999999999999996</v>
      </c>
      <c r="E66" s="168" t="str">
        <f t="shared" si="17"/>
        <v/>
      </c>
      <c r="F66" s="168" t="str">
        <f t="shared" si="17"/>
        <v/>
      </c>
      <c r="G66" s="168" t="str">
        <f t="shared" si="17"/>
        <v/>
      </c>
      <c r="H66" s="168" t="str">
        <f t="shared" si="17"/>
        <v/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0999999999999996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31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1:31" ht="9" customHeight="1"/>
    <row r="70" spans="1:31" ht="12" hidden="1" customHeight="1">
      <c r="A70" s="59">
        <v>2002</v>
      </c>
      <c r="B70" s="85"/>
      <c r="C70" s="98">
        <v>0</v>
      </c>
      <c r="D70" s="98">
        <f t="shared" ref="D70:N70" si="18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31" ht="10.9" customHeight="1">
      <c r="A71" s="59">
        <v>2004</v>
      </c>
      <c r="B71" s="85"/>
      <c r="C71" s="98">
        <v>0</v>
      </c>
      <c r="D71" s="98">
        <f t="shared" ref="D71:N71" si="19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1.1000000000000001</v>
      </c>
      <c r="O71" s="102" t="s">
        <v>13</v>
      </c>
    </row>
    <row r="72" spans="1:31" ht="12" customHeight="1">
      <c r="A72" s="59">
        <v>2005</v>
      </c>
      <c r="B72" s="85"/>
      <c r="C72" s="98">
        <f>IF(C19=0,"",ROUND(SUM(C19/N18)*100-100,1))</f>
        <v>-0.7</v>
      </c>
      <c r="D72" s="98">
        <f t="shared" ref="D72:N72" si="20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31" ht="2.4500000000000002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31" ht="12" customHeight="1">
      <c r="A74" s="59">
        <v>2006</v>
      </c>
      <c r="B74" s="85"/>
      <c r="C74" s="98">
        <f>IF(C21=0,"",ROUND(SUM(C21/N19)*100-100,1))</f>
        <v>-0.3</v>
      </c>
      <c r="D74" s="98">
        <f t="shared" ref="D74:N74" si="21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31" ht="12" customHeight="1">
      <c r="A75" s="59">
        <v>2007</v>
      </c>
      <c r="B75" s="85"/>
      <c r="C75" s="98">
        <f>IF(C22=0,"",ROUND(SUM(C22/N21)*100-100,1))</f>
        <v>0</v>
      </c>
      <c r="D75" s="98">
        <f t="shared" ref="D75:N75" si="22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31" ht="12" customHeight="1">
      <c r="A76" s="59">
        <v>2008</v>
      </c>
      <c r="B76" s="85"/>
      <c r="C76" s="98">
        <f>IF(C23=0,"",ROUND(SUM(C23/N22)*100-100,1))</f>
        <v>-0.3</v>
      </c>
      <c r="D76" s="98">
        <f t="shared" ref="D76:N76" si="23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31" ht="12" customHeight="1">
      <c r="A77" s="59">
        <v>2009</v>
      </c>
      <c r="B77" s="85"/>
      <c r="C77" s="98">
        <f>IF(C24=0,"",ROUND(SUM(C24/N23)*100-100,1))</f>
        <v>-0.4</v>
      </c>
      <c r="D77" s="98">
        <f t="shared" ref="D77:N77" si="24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31" ht="12" customHeight="1">
      <c r="A78" s="59">
        <v>2010</v>
      </c>
      <c r="B78" s="85"/>
      <c r="C78" s="98">
        <f>IF(C25=0,"",ROUND(SUM(C25/N24)*100-100,1))</f>
        <v>-0.6</v>
      </c>
      <c r="D78" s="98">
        <f t="shared" ref="D78:N78" si="25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31" ht="2.4500000000000002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31" ht="12" customHeight="1">
      <c r="A80" s="59">
        <v>2011</v>
      </c>
      <c r="B80" s="85"/>
      <c r="C80" s="98">
        <f>IF(C27=0,"",ROUND(SUM(C27/N25)*100-100,1))</f>
        <v>-0.2</v>
      </c>
      <c r="D80" s="98">
        <f t="shared" ref="D80:N80" si="26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31" ht="12" customHeight="1">
      <c r="A81" s="59">
        <v>2012</v>
      </c>
      <c r="B81" s="85"/>
      <c r="C81" s="98">
        <f>IF(C28=0,"",ROUND(SUM(C28/N27)*100-100,1))</f>
        <v>-0.2</v>
      </c>
      <c r="D81" s="98">
        <f t="shared" ref="D81:N81" si="27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31" ht="12" customHeight="1">
      <c r="A82" s="59">
        <v>2013</v>
      </c>
      <c r="B82" s="85"/>
      <c r="C82" s="98">
        <f>IF(C29=0,"",ROUND(SUM(C29/N28)*100-100,1))</f>
        <v>-0.5</v>
      </c>
      <c r="D82" s="98">
        <f t="shared" ref="D82:N82" si="28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31" ht="12" customHeight="1">
      <c r="A83" s="59">
        <v>2014</v>
      </c>
      <c r="B83" s="85"/>
      <c r="C83" s="98">
        <f>IF(C30=0,"",ROUND(SUM(C30/N29)*100-100,1))</f>
        <v>-0.5</v>
      </c>
      <c r="D83" s="98">
        <f t="shared" ref="D83:N83" si="29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31" ht="12" customHeight="1">
      <c r="A84" s="59">
        <v>2015</v>
      </c>
      <c r="B84" s="85"/>
      <c r="C84" s="98">
        <f>IF(C31=0,"",ROUND(SUM(C31/N30)*100-100,1))</f>
        <v>-1</v>
      </c>
      <c r="D84" s="98">
        <f t="shared" ref="D84:N84" si="30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31" ht="2.4500000000000002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31" ht="12" customHeight="1">
      <c r="A86" s="59">
        <v>2016</v>
      </c>
      <c r="B86" s="85"/>
      <c r="C86" s="98">
        <f>IF(C33=0,"",ROUND(SUM(C33/N31)*100-100,1))</f>
        <v>-0.7</v>
      </c>
      <c r="D86" s="98">
        <f t="shared" ref="D86:N86" si="31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31" ht="12" customHeight="1">
      <c r="A87" s="59">
        <v>2017</v>
      </c>
      <c r="B87" s="85"/>
      <c r="C87" s="98">
        <f>IF(C34=0,"",ROUND(SUM(C34/N33)*100-100,1))</f>
        <v>-0.6</v>
      </c>
      <c r="D87" s="98">
        <f t="shared" ref="D87:N87" si="32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31" ht="12" customHeight="1">
      <c r="A88" s="59">
        <v>2018</v>
      </c>
      <c r="B88" s="85"/>
      <c r="C88" s="98">
        <f>IF(C35=0,"",ROUND(SUM(C35/N34)*100-100,1))</f>
        <v>-0.6</v>
      </c>
      <c r="D88" s="98">
        <f t="shared" ref="D88:N88" si="33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31" ht="12" customHeight="1">
      <c r="A89" s="59">
        <v>2019</v>
      </c>
      <c r="B89" s="85"/>
      <c r="C89" s="98">
        <f>IF(C36=0,"",ROUND(SUM(C36/N35)*100-100,1))</f>
        <v>-0.8</v>
      </c>
      <c r="D89" s="98">
        <f t="shared" ref="D89:N89" si="34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31" ht="12" customHeight="1">
      <c r="A90" s="59">
        <v>2020</v>
      </c>
      <c r="B90" s="85"/>
      <c r="C90" s="98">
        <f>IF(C37=0,"",ROUND(SUM(C37/N36)*100-100,1))</f>
        <v>-0.6</v>
      </c>
      <c r="D90" s="98">
        <f t="shared" ref="D90:N90" si="35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00000000000002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>
      <c r="A92" s="137">
        <v>2021</v>
      </c>
      <c r="B92" s="139"/>
      <c r="C92" s="168">
        <f>IF(C39=0,"",ROUND(SUM(C39/N37)*100-100,1))</f>
        <v>0.8</v>
      </c>
      <c r="D92" s="168">
        <f t="shared" ref="D92:N92" si="36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>
      <c r="A93" s="230">
        <v>2022</v>
      </c>
      <c r="B93" s="210"/>
      <c r="C93" s="168">
        <f>IF(C40=0,"",ROUND(SUM(C40/N39)*100-100,1))</f>
        <v>0.4</v>
      </c>
      <c r="D93" s="168">
        <f t="shared" ref="D93:N93" si="37">IF(D40=0,"",ROUND(SUM(D40/C40)*100-100,1))</f>
        <v>0.9</v>
      </c>
      <c r="E93" s="168" t="str">
        <f t="shared" si="37"/>
        <v/>
      </c>
      <c r="F93" s="168" t="str">
        <f t="shared" si="37"/>
        <v/>
      </c>
      <c r="G93" s="168" t="str">
        <f t="shared" si="37"/>
        <v/>
      </c>
      <c r="H93" s="168" t="str">
        <f t="shared" si="37"/>
        <v/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30" customFormat="1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31" ht="12.6" customHeight="1">
      <c r="A18" s="230">
        <v>2017</v>
      </c>
      <c r="B18" s="230"/>
      <c r="C18" s="249">
        <v>103.2</v>
      </c>
      <c r="D18" s="247">
        <v>105.2</v>
      </c>
      <c r="E18" s="247">
        <v>103.4</v>
      </c>
      <c r="F18" s="247">
        <v>102.9</v>
      </c>
      <c r="G18" s="247">
        <v>102.9</v>
      </c>
      <c r="H18" s="247">
        <v>102.7</v>
      </c>
      <c r="I18" s="247">
        <v>103</v>
      </c>
      <c r="J18" s="247">
        <v>102.9</v>
      </c>
      <c r="K18" s="247">
        <v>103.4</v>
      </c>
      <c r="L18" s="247">
        <v>104.2</v>
      </c>
      <c r="M18" s="247">
        <v>104.3</v>
      </c>
      <c r="N18" s="247">
        <v>105</v>
      </c>
      <c r="O18" s="247">
        <v>103.6</v>
      </c>
      <c r="Q18" s="81"/>
    </row>
    <row r="19" spans="1:31" ht="12.6" customHeight="1">
      <c r="A19" s="230">
        <v>2018</v>
      </c>
      <c r="B19" s="230"/>
      <c r="C19" s="249">
        <v>105.9</v>
      </c>
      <c r="D19" s="247">
        <v>105.8</v>
      </c>
      <c r="E19" s="247">
        <v>106.1</v>
      </c>
      <c r="F19" s="247">
        <v>106.1</v>
      </c>
      <c r="G19" s="247">
        <v>106.2</v>
      </c>
      <c r="H19" s="247">
        <v>106.1</v>
      </c>
      <c r="I19" s="247">
        <v>105.6</v>
      </c>
      <c r="J19" s="247">
        <v>105.3</v>
      </c>
      <c r="K19" s="247">
        <v>106.3</v>
      </c>
      <c r="L19" s="247">
        <v>106.1</v>
      </c>
      <c r="M19" s="247">
        <v>105.9</v>
      </c>
      <c r="N19" s="247">
        <v>106.1</v>
      </c>
      <c r="O19" s="247">
        <v>106</v>
      </c>
      <c r="Q19" s="81"/>
    </row>
    <row r="20" spans="1:31" ht="12.6" customHeight="1">
      <c r="A20" s="230">
        <v>2019</v>
      </c>
      <c r="B20" s="230"/>
      <c r="C20" s="249">
        <v>106.6</v>
      </c>
      <c r="D20" s="247">
        <v>107.2</v>
      </c>
      <c r="E20" s="247">
        <v>106.6</v>
      </c>
      <c r="F20" s="247">
        <v>106.6</v>
      </c>
      <c r="G20" s="247">
        <v>107.1</v>
      </c>
      <c r="H20" s="247">
        <v>107.2</v>
      </c>
      <c r="I20" s="247">
        <v>107.5</v>
      </c>
      <c r="J20" s="247">
        <v>107.7</v>
      </c>
      <c r="K20" s="247">
        <v>107.5</v>
      </c>
      <c r="L20" s="247">
        <v>107.1</v>
      </c>
      <c r="M20" s="247">
        <v>107.6</v>
      </c>
      <c r="N20" s="247">
        <v>108.1</v>
      </c>
      <c r="O20" s="247">
        <v>107.2</v>
      </c>
      <c r="Q20" s="81"/>
    </row>
    <row r="21" spans="1:31" ht="12.6" customHeight="1">
      <c r="A21" s="230">
        <v>2020</v>
      </c>
      <c r="B21" s="230"/>
      <c r="C21" s="249">
        <v>109.2</v>
      </c>
      <c r="D21" s="247">
        <v>110.5</v>
      </c>
      <c r="E21" s="247">
        <v>110.4</v>
      </c>
      <c r="F21" s="247">
        <v>111.5</v>
      </c>
      <c r="G21" s="247">
        <v>111.6</v>
      </c>
      <c r="H21" s="247">
        <v>111.6</v>
      </c>
      <c r="I21" s="247">
        <v>108.6</v>
      </c>
      <c r="J21" s="247">
        <v>108.4</v>
      </c>
      <c r="K21" s="247">
        <v>108.1</v>
      </c>
      <c r="L21" s="247">
        <v>108.5</v>
      </c>
      <c r="M21" s="247">
        <v>108.9</v>
      </c>
      <c r="N21" s="247">
        <v>108.5</v>
      </c>
      <c r="O21" s="247">
        <v>109.7</v>
      </c>
    </row>
    <row r="22" spans="1:31" ht="12.6" customHeight="1">
      <c r="A22" s="230">
        <v>2021</v>
      </c>
      <c r="B22" s="230"/>
      <c r="C22" s="249">
        <v>111.3</v>
      </c>
      <c r="D22" s="247">
        <v>112.1</v>
      </c>
      <c r="E22" s="247">
        <v>112.2</v>
      </c>
      <c r="F22" s="247">
        <v>113.6</v>
      </c>
      <c r="G22" s="247">
        <v>113.2</v>
      </c>
      <c r="H22" s="247">
        <v>113</v>
      </c>
      <c r="I22" s="247">
        <v>113.3</v>
      </c>
      <c r="J22" s="247">
        <v>113.3</v>
      </c>
      <c r="K22" s="247">
        <v>113.3</v>
      </c>
      <c r="L22" s="247">
        <v>113.3</v>
      </c>
      <c r="M22" s="247">
        <v>113.9</v>
      </c>
      <c r="N22" s="247">
        <v>114.9</v>
      </c>
      <c r="O22" s="247">
        <v>113.1</v>
      </c>
    </row>
    <row r="23" spans="1:31" s="135" customFormat="1" ht="12.6" customHeight="1">
      <c r="A23" s="147">
        <v>2022</v>
      </c>
      <c r="B23" s="147"/>
      <c r="C23" s="249">
        <v>116.7</v>
      </c>
      <c r="D23" s="247">
        <v>117.8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1" ht="5.0999999999999996" customHeight="1"/>
    <row r="27" spans="1:31" ht="12" customHeight="1">
      <c r="A27" s="59">
        <v>2018</v>
      </c>
      <c r="B27" s="59"/>
      <c r="C27" s="169">
        <f t="shared" ref="C27:O28" si="0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2.2999999999999998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8">
        <f t="shared" si="0"/>
        <v>2.2999999999999998</v>
      </c>
    </row>
    <row r="28" spans="1:31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2.2999999999999998</v>
      </c>
      <c r="K28" s="98">
        <f t="shared" si="0"/>
        <v>1.1000000000000001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8">
        <f t="shared" si="0"/>
        <v>1.1000000000000001</v>
      </c>
    </row>
    <row r="29" spans="1:31" ht="12" customHeight="1">
      <c r="A29" s="59">
        <v>2020</v>
      </c>
      <c r="B29" s="59"/>
      <c r="C29" s="101">
        <f t="shared" ref="C29:O29" si="1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4.5999999999999996</v>
      </c>
      <c r="G29" s="98">
        <f t="shared" si="1"/>
        <v>4.2</v>
      </c>
      <c r="H29" s="98">
        <f t="shared" si="1"/>
        <v>4.0999999999999996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2.2999999999999998</v>
      </c>
    </row>
    <row r="30" spans="1:31" ht="12" customHeight="1">
      <c r="A30" s="59">
        <v>2021</v>
      </c>
      <c r="B30" s="59"/>
      <c r="C30" s="101">
        <f t="shared" ref="C30:P31" si="2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4.4000000000000004</v>
      </c>
      <c r="M30" s="98">
        <f t="shared" si="2"/>
        <v>4.5999999999999996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4.9000000000000004</v>
      </c>
      <c r="D31" s="168">
        <f t="shared" si="2"/>
        <v>5.0999999999999996</v>
      </c>
      <c r="E31" s="168" t="str">
        <f t="shared" si="2"/>
        <v/>
      </c>
      <c r="F31" s="168" t="str">
        <f t="shared" si="2"/>
        <v/>
      </c>
      <c r="G31" s="168" t="str">
        <f t="shared" si="2"/>
        <v/>
      </c>
      <c r="H31" s="168" t="str">
        <f t="shared" si="2"/>
        <v/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/>
    <row r="35" spans="1:31">
      <c r="A35" s="59">
        <v>2017</v>
      </c>
      <c r="C35" s="101">
        <v>0.9</v>
      </c>
      <c r="D35" s="98">
        <f>IF(D18=0,"",ROUND(SUM(D18/C18)*100-100,1))</f>
        <v>1.9</v>
      </c>
      <c r="E35" s="98">
        <f t="shared" ref="E35:N35" si="3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31" ht="12" customHeight="1">
      <c r="A36" s="59">
        <v>2018</v>
      </c>
      <c r="B36" s="59"/>
      <c r="C36" s="101">
        <f>IF(C19=0,"",ROUND(SUM(C19/N18)*100-100,1))</f>
        <v>0.9</v>
      </c>
      <c r="D36" s="98">
        <f t="shared" ref="D36:N36" si="4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31" ht="12" customHeight="1">
      <c r="A37" s="59">
        <v>2019</v>
      </c>
      <c r="B37" s="59"/>
      <c r="C37" s="101">
        <f>IF(C20=0,"",ROUND(SUM(C20/N19)*100-100,1))</f>
        <v>0.5</v>
      </c>
      <c r="D37" s="98">
        <f t="shared" ref="D37:N37" si="5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31" ht="12" customHeight="1">
      <c r="A38" s="59">
        <v>2020</v>
      </c>
      <c r="B38" s="59"/>
      <c r="C38" s="101">
        <f>IF(C21=0,"",ROUND(SUM(C21/N20)*100-100,1))</f>
        <v>1</v>
      </c>
      <c r="D38" s="98">
        <f t="shared" ref="D38:N38" si="6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31" ht="12" customHeight="1">
      <c r="A39" s="59">
        <v>2021</v>
      </c>
      <c r="B39" s="59"/>
      <c r="C39" s="101">
        <f>IF(C22=0,"",ROUND(SUM(C22/N21)*100-100,1))</f>
        <v>2.6</v>
      </c>
      <c r="D39" s="98">
        <f t="shared" ref="D39:N40" si="7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 t="str">
        <f t="shared" ref="E40" si="8">IF(E23=0,"",ROUND(SUM(E23/D23)*100-100,1))</f>
        <v/>
      </c>
      <c r="F40" s="168" t="str">
        <f t="shared" ref="F40" si="9">IF(F23=0,"",ROUND(SUM(F23/E23)*100-100,1))</f>
        <v/>
      </c>
      <c r="G40" s="168" t="str">
        <f t="shared" ref="G40" si="10">IF(G23=0,"",ROUND(SUM(G23/F23)*100-100,1))</f>
        <v/>
      </c>
      <c r="H40" s="168" t="str">
        <f t="shared" ref="H40" si="11">IF(H23=0,"",ROUND(SUM(H23/G23)*100-100,1))</f>
        <v/>
      </c>
      <c r="I40" s="168" t="str">
        <f t="shared" ref="I40" si="12">IF(I23=0,"",ROUND(SUM(I23/H23)*100-100,1))</f>
        <v/>
      </c>
      <c r="J40" s="168" t="str">
        <f t="shared" ref="J40" si="13">IF(J23=0,"",ROUND(SUM(J23/I23)*100-100,1))</f>
        <v/>
      </c>
      <c r="K40" s="168" t="str">
        <f t="shared" ref="K40" si="14">IF(K23=0,"",ROUND(SUM(K23/J23)*100-100,1))</f>
        <v/>
      </c>
      <c r="L40" s="168" t="str">
        <f t="shared" ref="L40" si="15">IF(L23=0,"",ROUND(SUM(L23/K23)*100-100,1))</f>
        <v/>
      </c>
      <c r="M40" s="168" t="str">
        <f t="shared" ref="M40" si="16">IF(M23=0,"",ROUND(SUM(M23/L23)*100-100,1))</f>
        <v/>
      </c>
      <c r="N40" s="168" t="str">
        <f t="shared" ref="N40" si="17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31" s="37" customFormat="1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>
      <c r="A53" s="230"/>
    </row>
    <row r="54" spans="1:31" ht="12" customHeight="1">
      <c r="A54" s="230">
        <v>2018</v>
      </c>
      <c r="B54" s="59"/>
      <c r="C54" s="169">
        <f t="shared" ref="C54:O58" si="18">IF(C46=0,"",ROUND(SUM(C46/C45)*100-100,1))</f>
        <v>2.9</v>
      </c>
      <c r="D54" s="168">
        <f t="shared" si="18"/>
        <v>3</v>
      </c>
      <c r="E54" s="168">
        <f t="shared" ref="E54:O55" si="19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31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31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t="shared" ref="E56:O56" si="20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31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t="shared" ref="E57:O57" si="21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2.2999999999999998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 t="str">
        <f t="shared" si="18"/>
        <v/>
      </c>
      <c r="F58" s="168" t="str">
        <f t="shared" si="18"/>
        <v/>
      </c>
      <c r="G58" s="168" t="str">
        <f t="shared" si="18"/>
        <v/>
      </c>
      <c r="H58" s="168" t="str">
        <f t="shared" si="18"/>
        <v/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230">
        <v>2017</v>
      </c>
      <c r="C62" s="169">
        <v>0.1</v>
      </c>
      <c r="D62" s="98">
        <f t="shared" ref="D62:N63" si="22">IF(D45=0,"",ROUND(SUM(D45/C45)*100-100,1))</f>
        <v>0.1</v>
      </c>
      <c r="E62" s="98">
        <f t="shared" ref="E62:N62" si="23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31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31" ht="12" customHeight="1">
      <c r="A64" s="230">
        <v>2019</v>
      </c>
      <c r="C64" s="101">
        <f>IF(C47=0,"",ROUND(SUM(C47/N46)*100-100,1))</f>
        <v>0.2</v>
      </c>
      <c r="D64" s="98">
        <f t="shared" ref="D64:N64" si="2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31" ht="12" customHeight="1">
      <c r="A65" s="230">
        <v>2020</v>
      </c>
      <c r="C65" s="101">
        <f>IF(C48=0,"",ROUND(SUM(C48/N47)*100-100,1))</f>
        <v>0.4</v>
      </c>
      <c r="D65" s="98">
        <f t="shared" ref="D65:N65" si="2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1.1000000000000001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31" ht="12" customHeight="1">
      <c r="A66" s="230">
        <v>2021</v>
      </c>
      <c r="C66" s="101">
        <f>IF(C49=0,"",ROUND(SUM(C49/N48)*100-100,1))</f>
        <v>0.8</v>
      </c>
      <c r="D66" s="98">
        <f t="shared" ref="D66:N66" si="2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t="shared" ref="D67" si="27">IF(D50=0,"",ROUND(SUM(D50/C50)*100-100,1))</f>
        <v>0.6</v>
      </c>
      <c r="E67" s="168" t="str">
        <f t="shared" ref="E67" si="28">IF(E50=0,"",ROUND(SUM(E50/D50)*100-100,1))</f>
        <v/>
      </c>
      <c r="F67" s="168" t="str">
        <f t="shared" ref="F67" si="29">IF(F50=0,"",ROUND(SUM(F50/E50)*100-100,1))</f>
        <v/>
      </c>
      <c r="G67" s="168" t="str">
        <f t="shared" ref="G67" si="30">IF(G50=0,"",ROUND(SUM(G50/F50)*100-100,1))</f>
        <v/>
      </c>
      <c r="H67" s="168" t="str">
        <f t="shared" ref="H67" si="31">IF(H50=0,"",ROUND(SUM(H50/G50)*100-100,1))</f>
        <v/>
      </c>
      <c r="I67" s="168" t="str">
        <f t="shared" ref="I67" si="32">IF(I50=0,"",ROUND(SUM(I50/H50)*100-100,1))</f>
        <v/>
      </c>
      <c r="J67" s="168" t="str">
        <f t="shared" ref="J67" si="33">IF(J50=0,"",ROUND(SUM(J50/I50)*100-100,1))</f>
        <v/>
      </c>
      <c r="K67" s="168" t="str">
        <f t="shared" ref="K67" si="34">IF(K50=0,"",ROUND(SUM(K50/J50)*100-100,1))</f>
        <v/>
      </c>
      <c r="L67" s="168" t="str">
        <f t="shared" ref="L67" si="35">IF(L50=0,"",ROUND(SUM(L50/K50)*100-100,1))</f>
        <v/>
      </c>
      <c r="M67" s="168" t="str">
        <f t="shared" ref="M67" si="36">IF(M50=0,"",ROUND(SUM(M50/L50)*100-100,1))</f>
        <v/>
      </c>
      <c r="N67" s="168" t="str">
        <f t="shared" ref="N67" si="3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8" style="46" bestFit="1" customWidth="1"/>
    <col min="4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1" width="11.42578125" style="38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0" customFormat="1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spans="1:31" ht="5.0999999999999996" customHeight="1">
      <c r="A26" s="230"/>
    </row>
    <row r="27" spans="1:31" ht="12" customHeight="1">
      <c r="A27" s="230">
        <v>2018</v>
      </c>
      <c r="B27" s="59"/>
      <c r="C27" s="92">
        <f t="shared" ref="C27:O31" si="0">IF(C19=0,"",ROUND(SUM(C19/C18)*100-100,1))</f>
        <v>-0.7</v>
      </c>
      <c r="D27" s="232">
        <f t="shared" si="0"/>
        <v>1.1000000000000001</v>
      </c>
      <c r="E27" s="232">
        <f t="shared" ref="E27:N28" si="1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31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1.1000000000000001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31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t="shared" ref="H29:O29" si="2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-2.2000000000000002</v>
      </c>
      <c r="N29" s="91">
        <f t="shared" si="2"/>
        <v>-5.4</v>
      </c>
      <c r="O29" s="91">
        <f t="shared" si="2"/>
        <v>-0.9</v>
      </c>
    </row>
    <row r="30" spans="1:31" ht="12" customHeight="1">
      <c r="A30" s="230">
        <v>2021</v>
      </c>
      <c r="B30" s="59"/>
      <c r="C30" s="240">
        <f t="shared" si="0"/>
        <v>1.1000000000000001</v>
      </c>
      <c r="D30" s="242">
        <f t="shared" si="0"/>
        <v>0.6</v>
      </c>
      <c r="E30" s="91">
        <f t="shared" ref="E30:O30" si="3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2.2999999999999998</v>
      </c>
      <c r="L30" s="91">
        <f t="shared" si="3"/>
        <v>1.1000000000000001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-1.1000000000000001</v>
      </c>
      <c r="E31" s="232" t="str">
        <f t="shared" si="0"/>
        <v/>
      </c>
      <c r="F31" s="76"/>
      <c r="G31" s="232" t="str">
        <f t="shared" si="0"/>
        <v/>
      </c>
      <c r="H31" s="232" t="str">
        <f t="shared" si="0"/>
        <v/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173"/>
      <c r="Q31" s="173"/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31">
      <c r="A35" s="230">
        <v>2017</v>
      </c>
      <c r="C35" s="92">
        <v>-4.7</v>
      </c>
      <c r="D35" s="91">
        <f t="shared" ref="D35:D40" si="4">IF(D18=0,"",ROUND(SUM(D18/C18)*100-100,1))</f>
        <v>0.1</v>
      </c>
      <c r="E35" s="91">
        <f t="shared" ref="E35:N35" si="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5.0999999999999996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31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t="shared" ref="E36:N36" si="6">IF(E19=0,"",ROUND(SUM(E19/D19)*100-100,1))</f>
        <v>5.0999999999999996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1.1000000000000001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31" ht="12" customHeight="1">
      <c r="A37" s="230">
        <v>2019</v>
      </c>
      <c r="C37" s="92">
        <f>IF(C20=0,"",ROUND(SUM(C20/N19)*100-100,1))</f>
        <v>-4.9000000000000004</v>
      </c>
      <c r="D37" s="91">
        <f t="shared" si="4"/>
        <v>1.9</v>
      </c>
      <c r="E37" s="91">
        <f t="shared" ref="E37:N38" si="7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31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32">
        <f t="shared" si="7"/>
        <v>-199.1</v>
      </c>
      <c r="G38" s="91">
        <v>0.4</v>
      </c>
      <c r="H38" s="91">
        <f t="shared" ref="G38:N39" si="8">IF(H21=0,"",ROUND(SUM(H21/G21)*100-100,1))</f>
        <v>-2.2999999999999998</v>
      </c>
      <c r="I38" s="91">
        <f t="shared" si="8"/>
        <v>-4.5999999999999996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31" ht="12" customHeight="1">
      <c r="A39" s="230">
        <v>2021</v>
      </c>
      <c r="C39" s="240">
        <f>IF(C22=0,"",ROUND(SUM(C22/N21)*100-100,1))</f>
        <v>1.1000000000000001</v>
      </c>
      <c r="D39" s="242">
        <f t="shared" si="4"/>
        <v>1.3</v>
      </c>
      <c r="E39" s="91">
        <f t="shared" ref="E39" si="9">IF(E22=0,"",ROUND(SUM(E22/D22)*100-100,1))</f>
        <v>1.4</v>
      </c>
      <c r="F39" s="232">
        <f t="shared" ref="F39" si="10">IF(F22=0,"",ROUND(SUM(F22/E22)*100-100,1))</f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 t="str">
        <f t="shared" ref="E40:Q40" si="11">IF(E23=0,"",ROUND(SUM(E23/D23)*100-100,1))</f>
        <v/>
      </c>
      <c r="F40" s="232" t="str">
        <f t="shared" si="11"/>
        <v/>
      </c>
      <c r="G40" s="232" t="str">
        <f t="shared" si="11"/>
        <v/>
      </c>
      <c r="H40" s="232" t="str">
        <f t="shared" si="11"/>
        <v/>
      </c>
      <c r="I40" s="232" t="str">
        <f t="shared" si="11"/>
        <v/>
      </c>
      <c r="J40" s="232" t="str">
        <f t="shared" si="11"/>
        <v/>
      </c>
      <c r="K40" s="232" t="str">
        <f t="shared" si="11"/>
        <v/>
      </c>
      <c r="L40" s="232" t="str">
        <f t="shared" si="11"/>
        <v/>
      </c>
      <c r="M40" s="232" t="str">
        <f t="shared" si="11"/>
        <v/>
      </c>
      <c r="N40" s="232" t="str">
        <f t="shared" si="11"/>
        <v/>
      </c>
      <c r="O40" s="232" t="s">
        <v>13</v>
      </c>
      <c r="P40" s="232" t="str">
        <f t="shared" si="11"/>
        <v/>
      </c>
      <c r="Q40" s="232" t="str">
        <f t="shared" si="11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31" ht="5.0999999999999996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31" s="37" customFormat="1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30" customFormat="1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>
      <c r="A53" s="230"/>
    </row>
    <row r="54" spans="1:31" ht="12" customHeight="1">
      <c r="A54" s="230">
        <v>2018</v>
      </c>
      <c r="B54" s="59"/>
      <c r="C54" s="169">
        <f t="shared" ref="C54:C56" si="12">ROUND(SUM(C46/C45)*100-100,1)</f>
        <v>1.4</v>
      </c>
      <c r="D54" s="168">
        <f t="shared" ref="D54:O54" si="13">IF(D46=0,"",ROUND(SUM(D46/D45)*100-100,1))</f>
        <v>1.3</v>
      </c>
      <c r="E54" s="168">
        <f t="shared" si="13"/>
        <v>1.4</v>
      </c>
      <c r="F54" s="168">
        <f t="shared" si="13"/>
        <v>1.4</v>
      </c>
      <c r="G54" s="168">
        <f t="shared" si="13"/>
        <v>1.7</v>
      </c>
      <c r="H54" s="168">
        <f t="shared" si="13"/>
        <v>1.9</v>
      </c>
      <c r="I54" s="168">
        <f t="shared" si="13"/>
        <v>1.9</v>
      </c>
      <c r="J54" s="168">
        <f t="shared" si="13"/>
        <v>2</v>
      </c>
      <c r="K54" s="168">
        <f t="shared" si="13"/>
        <v>2.1</v>
      </c>
      <c r="L54" s="168">
        <f t="shared" si="13"/>
        <v>2.2999999999999998</v>
      </c>
      <c r="M54" s="168">
        <f t="shared" si="13"/>
        <v>2.2999999999999998</v>
      </c>
      <c r="N54" s="168">
        <f t="shared" si="13"/>
        <v>1.8</v>
      </c>
      <c r="O54" s="168">
        <f t="shared" si="13"/>
        <v>1.8</v>
      </c>
    </row>
    <row r="55" spans="1:31" ht="12" customHeight="1">
      <c r="A55" s="230">
        <v>2019</v>
      </c>
      <c r="B55" s="59"/>
      <c r="C55" s="169">
        <f t="shared" si="12"/>
        <v>1.9</v>
      </c>
      <c r="D55" s="168">
        <f t="shared" ref="D55:N55" si="14">IF(D47=0,"",ROUND(SUM(D47/D46)*100-100,1))</f>
        <v>2.1</v>
      </c>
      <c r="E55" s="168">
        <f t="shared" si="14"/>
        <v>2.1</v>
      </c>
      <c r="F55" s="168">
        <f t="shared" si="14"/>
        <v>2.1</v>
      </c>
      <c r="G55" s="168">
        <f t="shared" si="14"/>
        <v>2</v>
      </c>
      <c r="H55" s="168">
        <f t="shared" si="14"/>
        <v>1.8</v>
      </c>
      <c r="I55" s="168">
        <f t="shared" si="14"/>
        <v>1.9</v>
      </c>
      <c r="J55" s="168">
        <f t="shared" si="14"/>
        <v>1.7</v>
      </c>
      <c r="K55" s="168">
        <f t="shared" si="14"/>
        <v>1.6</v>
      </c>
      <c r="L55" s="168">
        <f t="shared" si="14"/>
        <v>1.4</v>
      </c>
      <c r="M55" s="168">
        <f t="shared" si="14"/>
        <v>1.2</v>
      </c>
      <c r="N55" s="168">
        <f t="shared" si="14"/>
        <v>1.7</v>
      </c>
      <c r="O55" s="98">
        <f t="shared" ref="O55" si="15">IF(O47=0,"",ROUND(SUM(O47/O46)*100-100,1))</f>
        <v>1.8</v>
      </c>
      <c r="R55" s="86"/>
    </row>
    <row r="56" spans="1:31" ht="12" customHeight="1">
      <c r="A56" s="230">
        <v>2020</v>
      </c>
      <c r="B56" s="59"/>
      <c r="C56" s="169">
        <f t="shared" si="12"/>
        <v>1.8</v>
      </c>
      <c r="D56" s="168">
        <f t="shared" ref="D56:N56" si="16">IF(D48=0,"",ROUND(SUM(D48/D47)*100-100,1))</f>
        <v>1.5</v>
      </c>
      <c r="E56" s="168">
        <f t="shared" si="16"/>
        <v>1.3</v>
      </c>
      <c r="F56" s="168">
        <f t="shared" si="16"/>
        <v>1.1000000000000001</v>
      </c>
      <c r="G56" s="168">
        <f t="shared" si="16"/>
        <v>0.9</v>
      </c>
      <c r="H56" s="168">
        <f t="shared" si="16"/>
        <v>1</v>
      </c>
      <c r="I56" s="168">
        <f t="shared" si="16"/>
        <v>0.4</v>
      </c>
      <c r="J56" s="168">
        <f t="shared" si="16"/>
        <v>0.3</v>
      </c>
      <c r="K56" s="168">
        <f t="shared" si="16"/>
        <v>0</v>
      </c>
      <c r="L56" s="168">
        <f t="shared" si="16"/>
        <v>-0.1</v>
      </c>
      <c r="M56" s="168">
        <f t="shared" si="16"/>
        <v>0</v>
      </c>
      <c r="N56" s="168">
        <f t="shared" si="16"/>
        <v>0.2</v>
      </c>
      <c r="O56" s="98">
        <f>IF(O48=0,"",ROUND(SUM(O48/O47)*100-100,1))</f>
        <v>0.7</v>
      </c>
    </row>
    <row r="57" spans="1:31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t="shared" ref="E57:O58" si="17">IF(E49=0,"",ROUND(SUM(E49/E48)*100-100,1))</f>
        <v>1.3</v>
      </c>
      <c r="F57" s="98">
        <f t="shared" si="17"/>
        <v>1.3</v>
      </c>
      <c r="G57" s="98">
        <f t="shared" si="17"/>
        <v>1.6</v>
      </c>
      <c r="H57" s="98">
        <f t="shared" si="17"/>
        <v>1.7</v>
      </c>
      <c r="I57" s="98">
        <f t="shared" si="17"/>
        <v>2.4</v>
      </c>
      <c r="J57" s="98">
        <f t="shared" si="17"/>
        <v>2.6</v>
      </c>
      <c r="K57" s="98">
        <f t="shared" si="17"/>
        <v>2.9</v>
      </c>
      <c r="L57" s="98">
        <f t="shared" si="17"/>
        <v>3.7</v>
      </c>
      <c r="M57" s="98">
        <f t="shared" si="17"/>
        <v>3.9</v>
      </c>
      <c r="N57" s="98">
        <f t="shared" si="17"/>
        <v>3.7</v>
      </c>
      <c r="O57" s="98">
        <f t="shared" si="17"/>
        <v>2.2999999999999998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 t="str">
        <f t="shared" si="17"/>
        <v/>
      </c>
      <c r="F58" s="168" t="str">
        <f t="shared" si="17"/>
        <v/>
      </c>
      <c r="G58" s="168" t="str">
        <f t="shared" si="17"/>
        <v/>
      </c>
      <c r="H58" s="168" t="str">
        <f t="shared" si="17"/>
        <v/>
      </c>
      <c r="I58" s="168" t="str">
        <f t="shared" si="17"/>
        <v/>
      </c>
      <c r="J58" s="168" t="str">
        <f t="shared" si="17"/>
        <v/>
      </c>
      <c r="K58" s="168" t="str">
        <f t="shared" si="17"/>
        <v/>
      </c>
      <c r="L58" s="168" t="str">
        <f t="shared" si="17"/>
        <v/>
      </c>
      <c r="M58" s="168" t="str">
        <f t="shared" si="17"/>
        <v/>
      </c>
      <c r="N58" s="168" t="str">
        <f t="shared" si="17"/>
        <v/>
      </c>
      <c r="O58" s="168" t="str">
        <f t="shared" si="17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>
      <c r="A62" s="230">
        <v>2017</v>
      </c>
      <c r="C62" s="169">
        <v>0.2</v>
      </c>
      <c r="D62" s="168">
        <f t="shared" ref="D62:N67" si="18">IF(D45=0,"",ROUND(SUM(D45/C45)*100-100,1))</f>
        <v>0.1</v>
      </c>
      <c r="E62" s="168">
        <f t="shared" ref="E62" si="19">IF(E45=0,"",ROUND(SUM(E45/D45)*100-100,1))</f>
        <v>0</v>
      </c>
      <c r="F62" s="168">
        <f t="shared" ref="F62" si="20">IF(F45=0,"",ROUND(SUM(F45/E45)*100-100,1))</f>
        <v>0.2</v>
      </c>
      <c r="G62" s="168">
        <f t="shared" ref="G62" si="21">IF(G45=0,"",ROUND(SUM(G45/F45)*100-100,1))</f>
        <v>0</v>
      </c>
      <c r="H62" s="168">
        <f t="shared" ref="H62" si="22">IF(H45=0,"",ROUND(SUM(H45/G45)*100-100,1))</f>
        <v>-0.1</v>
      </c>
      <c r="I62" s="168">
        <f t="shared" ref="I62" si="23">IF(I45=0,"",ROUND(SUM(I45/H45)*100-100,1))</f>
        <v>0.1</v>
      </c>
      <c r="J62" s="168">
        <f t="shared" ref="J62" si="24">IF(J45=0,"",ROUND(SUM(J45/I45)*100-100,1))</f>
        <v>0.1</v>
      </c>
      <c r="K62" s="168">
        <f t="shared" ref="K62" si="25">IF(K45=0,"",ROUND(SUM(K45/J45)*100-100,1))</f>
        <v>0.2</v>
      </c>
      <c r="L62" s="168">
        <f t="shared" ref="L62" si="26">IF(L45=0,"",ROUND(SUM(L45/K45)*100-100,1))</f>
        <v>0.2</v>
      </c>
      <c r="M62" s="168">
        <f t="shared" ref="M62" si="27">IF(M45=0,"",ROUND(SUM(M45/L45)*100-100,1))</f>
        <v>0.2</v>
      </c>
      <c r="N62" s="168">
        <f t="shared" ref="N62" si="28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8"/>
        <v>0</v>
      </c>
      <c r="E63" s="168">
        <f t="shared" si="18"/>
        <v>0.1</v>
      </c>
      <c r="F63" s="168">
        <f t="shared" si="18"/>
        <v>0.2</v>
      </c>
      <c r="G63" s="168">
        <f t="shared" si="18"/>
        <v>0.3</v>
      </c>
      <c r="H63" s="168">
        <f t="shared" si="18"/>
        <v>0.1</v>
      </c>
      <c r="I63" s="168">
        <f t="shared" si="18"/>
        <v>0.1</v>
      </c>
      <c r="J63" s="168">
        <f t="shared" si="18"/>
        <v>0.2</v>
      </c>
      <c r="K63" s="168">
        <f t="shared" si="18"/>
        <v>0.3</v>
      </c>
      <c r="L63" s="168">
        <f t="shared" si="18"/>
        <v>0.4</v>
      </c>
      <c r="M63" s="168">
        <f t="shared" si="18"/>
        <v>0.2</v>
      </c>
      <c r="N63" s="168">
        <f t="shared" si="18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8"/>
        <v>0.2</v>
      </c>
      <c r="E64" s="168">
        <f t="shared" si="18"/>
        <v>0.1</v>
      </c>
      <c r="F64" s="168">
        <f t="shared" si="18"/>
        <v>0.3</v>
      </c>
      <c r="G64" s="168">
        <f t="shared" si="18"/>
        <v>0.2</v>
      </c>
      <c r="H64" s="168">
        <f t="shared" si="18"/>
        <v>-0.1</v>
      </c>
      <c r="I64" s="168">
        <f t="shared" si="18"/>
        <v>0.2</v>
      </c>
      <c r="J64" s="168">
        <f t="shared" si="18"/>
        <v>0</v>
      </c>
      <c r="K64" s="168">
        <f t="shared" si="18"/>
        <v>0.2</v>
      </c>
      <c r="L64" s="168">
        <f t="shared" si="18"/>
        <v>0.2</v>
      </c>
      <c r="M64" s="168">
        <f t="shared" si="18"/>
        <v>0</v>
      </c>
      <c r="N64" s="168">
        <f t="shared" si="18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8"/>
        <v>-0.1</v>
      </c>
      <c r="E65" s="168">
        <f t="shared" si="18"/>
        <v>-0.1</v>
      </c>
      <c r="F65" s="168">
        <f t="shared" si="18"/>
        <v>0.1</v>
      </c>
      <c r="G65" s="168">
        <f t="shared" si="18"/>
        <v>-0.1</v>
      </c>
      <c r="H65" s="168">
        <f t="shared" si="18"/>
        <v>0</v>
      </c>
      <c r="I65" s="168">
        <f t="shared" si="18"/>
        <v>-0.4</v>
      </c>
      <c r="J65" s="168">
        <f t="shared" si="18"/>
        <v>-0.1</v>
      </c>
      <c r="K65" s="168">
        <f t="shared" si="18"/>
        <v>-0.1</v>
      </c>
      <c r="L65" s="168">
        <f t="shared" si="18"/>
        <v>0.1</v>
      </c>
      <c r="M65" s="168">
        <f t="shared" si="18"/>
        <v>0.1</v>
      </c>
      <c r="N65" s="168">
        <f t="shared" si="18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8"/>
        <v>0.2</v>
      </c>
      <c r="E66" s="168">
        <f t="shared" si="18"/>
        <v>0.3</v>
      </c>
      <c r="F66" s="168">
        <f t="shared" si="18"/>
        <v>0.1</v>
      </c>
      <c r="G66" s="168">
        <f t="shared" si="18"/>
        <v>0.2</v>
      </c>
      <c r="H66" s="168">
        <f t="shared" si="18"/>
        <v>0.1</v>
      </c>
      <c r="I66" s="168">
        <f t="shared" si="18"/>
        <v>0.3</v>
      </c>
      <c r="J66" s="168">
        <f t="shared" si="18"/>
        <v>0.1</v>
      </c>
      <c r="K66" s="168">
        <f t="shared" si="18"/>
        <v>0.3</v>
      </c>
      <c r="L66" s="168">
        <f t="shared" si="18"/>
        <v>0.8</v>
      </c>
      <c r="M66" s="168">
        <f t="shared" si="18"/>
        <v>0.3</v>
      </c>
      <c r="N66" s="168">
        <f t="shared" si="18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8"/>
        <v>0.8</v>
      </c>
      <c r="E67" s="168" t="str">
        <f t="shared" si="18"/>
        <v/>
      </c>
      <c r="F67" s="168" t="str">
        <f t="shared" si="18"/>
        <v/>
      </c>
      <c r="G67" s="168" t="str">
        <f t="shared" si="18"/>
        <v/>
      </c>
      <c r="H67" s="168" t="str">
        <f t="shared" si="18"/>
        <v/>
      </c>
      <c r="I67" s="168" t="str">
        <f t="shared" si="18"/>
        <v/>
      </c>
      <c r="J67" s="168" t="str">
        <f t="shared" si="18"/>
        <v/>
      </c>
      <c r="K67" s="168" t="str">
        <f t="shared" si="18"/>
        <v/>
      </c>
      <c r="L67" s="168" t="str">
        <f t="shared" si="18"/>
        <v/>
      </c>
      <c r="M67" s="168" t="str">
        <f t="shared" si="18"/>
        <v/>
      </c>
      <c r="N67" s="168" t="str">
        <f t="shared" si="18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31" ht="5.0999999999999996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31" ht="5.0999999999999996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31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zoomScaleNormal="100" workbookViewId="0">
      <selection activeCell="Y1" sqref="Y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.7109375" style="46" hidden="1" customWidth="1"/>
    <col min="17" max="18" width="0" style="46" hidden="1" customWidth="1"/>
    <col min="19" max="19" width="0.7109375" style="46" hidden="1" customWidth="1"/>
    <col min="20" max="23" width="0" style="46" hidden="1" customWidth="1"/>
    <col min="24" max="24" width="0.5703125" style="46" customWidth="1"/>
    <col min="25" max="25" width="11.42578125" style="46"/>
    <col min="26" max="36" width="11.42578125" style="38" customWidth="1"/>
    <col min="37" max="37" width="11.42578125" style="76" customWidth="1"/>
    <col min="38" max="16384" width="11.42578125" style="46"/>
  </cols>
  <sheetData>
    <row r="1" spans="1:37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7" s="5" customFormat="1" ht="12"/>
    <row r="3" spans="1:37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7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37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7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7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7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7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7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7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7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1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1:37" s="43" customFormat="1" ht="5.099999999999999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37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37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37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37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37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37" ht="3.95" customHeight="1">
      <c r="A25" s="59"/>
    </row>
    <row r="26" spans="1:37" ht="12" customHeight="1">
      <c r="A26" s="230">
        <v>2018</v>
      </c>
      <c r="B26" s="59"/>
      <c r="C26" s="92">
        <f t="shared" ref="C26:O26" si="0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37" ht="12" customHeight="1">
      <c r="A27" s="230">
        <v>2019</v>
      </c>
      <c r="B27" s="59"/>
      <c r="C27" s="92">
        <f t="shared" ref="C27:O27" si="1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37" ht="12" customHeight="1">
      <c r="A28" s="230">
        <v>2020</v>
      </c>
      <c r="B28" s="59"/>
      <c r="C28" s="92">
        <f t="shared" ref="C28:O29" si="2">IF(C21=0,"",ROUND(SUM(C21/C20)*100-100,1))</f>
        <v>1.1000000000000001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37" ht="12" customHeight="1">
      <c r="A29" s="230">
        <v>2021</v>
      </c>
      <c r="B29" s="59"/>
      <c r="C29" s="240">
        <f>IF(C22=0,"",ROUND(SUM(C22/C21)*100-100,1))</f>
        <v>1.2</v>
      </c>
      <c r="D29" s="242">
        <f>IF(D22=0,"",ROUND(SUM(D22/D21)*100-100,1))</f>
        <v>1.5</v>
      </c>
      <c r="E29" s="232">
        <f>IF(E22=0,"",ROUND(SUM(E22/E21)*100-100,1))</f>
        <v>1.2</v>
      </c>
      <c r="F29" s="242">
        <f t="shared" si="2"/>
        <v>0.7</v>
      </c>
      <c r="G29" s="232">
        <f t="shared" ref="G29:O29" si="3">IF(G22=0,"",ROUND(SUM(G22/G21)*100-100,1))</f>
        <v>1</v>
      </c>
      <c r="H29" s="232">
        <f t="shared" si="3"/>
        <v>0.9</v>
      </c>
      <c r="I29" s="232">
        <f t="shared" si="3"/>
        <v>3.1</v>
      </c>
      <c r="J29" s="232">
        <f t="shared" si="3"/>
        <v>3.1</v>
      </c>
      <c r="K29" s="232">
        <f t="shared" si="3"/>
        <v>3.5</v>
      </c>
      <c r="L29" s="232">
        <f t="shared" si="3"/>
        <v>3.7</v>
      </c>
      <c r="M29" s="232">
        <f t="shared" si="3"/>
        <v>4.3</v>
      </c>
      <c r="N29" s="232">
        <f t="shared" si="3"/>
        <v>4.3</v>
      </c>
      <c r="O29" s="232">
        <f t="shared" si="3"/>
        <v>2.2999999999999998</v>
      </c>
      <c r="Y29" s="81"/>
    </row>
    <row r="30" spans="1:37" s="76" customFormat="1" ht="12" customHeight="1">
      <c r="A30" s="230">
        <v>2022</v>
      </c>
      <c r="B30" s="186"/>
      <c r="C30" s="92">
        <f>IF(C23=0,"",ROUND(SUM(C23/C22)*100-100,1))</f>
        <v>3.2</v>
      </c>
      <c r="D30" s="232">
        <f>IF(D23=0,"",ROUND(SUM(D23/D22)*100-100,1))</f>
        <v>4</v>
      </c>
      <c r="P30" s="246"/>
      <c r="Q30" s="246"/>
      <c r="R30" s="246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37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37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spans="1:37" ht="3.95" customHeight="1">
      <c r="Y34" s="81"/>
    </row>
    <row r="35" spans="1:37">
      <c r="A35" s="59">
        <v>2017</v>
      </c>
      <c r="C35" s="92">
        <v>-0.1</v>
      </c>
      <c r="D35" s="91">
        <f>IF(D18=0,"",ROUND(SUM(D18/C18)*100-100,1))</f>
        <v>0.1</v>
      </c>
      <c r="E35" s="232">
        <f t="shared" ref="E35" si="4">IF(E18=0,"",ROUND(SUM(E18/D18)*100-100,1))</f>
        <v>0.2</v>
      </c>
      <c r="F35" s="232">
        <f t="shared" ref="F35" si="5">IF(F18=0,"",ROUND(SUM(F18/E18)*100-100,1))</f>
        <v>-0.1</v>
      </c>
      <c r="G35" s="232">
        <f t="shared" ref="G35" si="6">IF(G18=0,"",ROUND(SUM(G18/F18)*100-100,1))</f>
        <v>0</v>
      </c>
      <c r="H35" s="232">
        <f t="shared" ref="H35" si="7">IF(H18=0,"",ROUND(SUM(H18/G18)*100-100,1))</f>
        <v>0.1</v>
      </c>
      <c r="I35" s="232">
        <f t="shared" ref="I35" si="8">IF(I18=0,"",ROUND(SUM(I18/H18)*100-100,1))</f>
        <v>-0.1</v>
      </c>
      <c r="J35" s="232">
        <f t="shared" ref="J35" si="9">IF(J18=0,"",ROUND(SUM(J18/I18)*100-100,1))</f>
        <v>-0.1</v>
      </c>
      <c r="K35" s="232">
        <f t="shared" ref="K35" si="10">IF(K18=0,"",ROUND(SUM(K18/J18)*100-100,1))</f>
        <v>0.2</v>
      </c>
      <c r="L35" s="232">
        <f t="shared" ref="L35" si="11">IF(L18=0,"",ROUND(SUM(L18/K18)*100-100,1))</f>
        <v>0.1</v>
      </c>
      <c r="M35" s="232">
        <f t="shared" ref="M35" si="12">IF(M18=0,"",ROUND(SUM(M18/L18)*100-100,1))</f>
        <v>0.1</v>
      </c>
      <c r="N35" s="232">
        <f t="shared" ref="N35" si="13">IF(N18=0,"",ROUND(SUM(N18/M18)*100-100,1))</f>
        <v>0.1</v>
      </c>
      <c r="O35" s="91" t="s">
        <v>13</v>
      </c>
      <c r="Y35" s="81"/>
    </row>
    <row r="36" spans="1:37" ht="12" customHeight="1">
      <c r="A36" s="230">
        <v>2018</v>
      </c>
      <c r="C36" s="92">
        <f>IF(C19=0,"",ROUND(SUM(C19/N18)*100-100,1))</f>
        <v>0.2</v>
      </c>
      <c r="D36" s="232">
        <f t="shared" ref="D36:N36" si="14">IF(D19=0,"",ROUND(SUM(D19/C19)*100-100,1))</f>
        <v>-0.1</v>
      </c>
      <c r="E36" s="232">
        <f t="shared" si="14"/>
        <v>0.2</v>
      </c>
      <c r="F36" s="232">
        <f t="shared" si="14"/>
        <v>0</v>
      </c>
      <c r="G36" s="232">
        <f t="shared" si="14"/>
        <v>0</v>
      </c>
      <c r="H36" s="232">
        <f t="shared" si="14"/>
        <v>0.1</v>
      </c>
      <c r="I36" s="232">
        <f t="shared" si="14"/>
        <v>-0.3</v>
      </c>
      <c r="J36" s="232">
        <f t="shared" si="14"/>
        <v>0</v>
      </c>
      <c r="K36" s="232">
        <f t="shared" si="14"/>
        <v>0.3</v>
      </c>
      <c r="L36" s="232">
        <f t="shared" si="14"/>
        <v>0.3</v>
      </c>
      <c r="M36" s="232">
        <f t="shared" si="14"/>
        <v>0.1</v>
      </c>
      <c r="N36" s="232">
        <f t="shared" si="14"/>
        <v>0</v>
      </c>
      <c r="Y36" s="81"/>
    </row>
    <row r="37" spans="1:37" ht="12" customHeight="1">
      <c r="A37" s="230">
        <v>2019</v>
      </c>
      <c r="C37" s="92">
        <f t="shared" ref="C37:C40" si="15">IF(C20=0,"",ROUND(SUM(C20/N19)*100-100,1))</f>
        <v>0</v>
      </c>
      <c r="D37" s="232">
        <f t="shared" ref="D37:N37" si="16">IF(D20=0,"",ROUND(SUM(D20/C20)*100-100,1))</f>
        <v>0</v>
      </c>
      <c r="E37" s="232">
        <f t="shared" si="16"/>
        <v>-0.1</v>
      </c>
      <c r="F37" s="232">
        <f t="shared" si="16"/>
        <v>0.4</v>
      </c>
      <c r="G37" s="232">
        <f t="shared" si="16"/>
        <v>0</v>
      </c>
      <c r="H37" s="232">
        <f t="shared" si="16"/>
        <v>-0.1</v>
      </c>
      <c r="I37" s="232">
        <f t="shared" si="16"/>
        <v>0</v>
      </c>
      <c r="J37" s="232">
        <f t="shared" si="16"/>
        <v>-0.1</v>
      </c>
      <c r="K37" s="232">
        <f t="shared" si="16"/>
        <v>0.4</v>
      </c>
      <c r="L37" s="232">
        <f t="shared" si="16"/>
        <v>0.3</v>
      </c>
      <c r="M37" s="232">
        <f t="shared" si="16"/>
        <v>0.2</v>
      </c>
      <c r="N37" s="232">
        <f t="shared" si="16"/>
        <v>0.2</v>
      </c>
      <c r="O37" s="91" t="s">
        <v>13</v>
      </c>
      <c r="Y37" s="81"/>
    </row>
    <row r="38" spans="1:37" ht="12" customHeight="1">
      <c r="A38" s="230">
        <v>2020</v>
      </c>
      <c r="C38" s="92">
        <f t="shared" si="15"/>
        <v>-0.1</v>
      </c>
      <c r="D38" s="232">
        <f t="shared" ref="D38:N38" si="17">IF(D21=0,"",ROUND(SUM(D21/C21)*100-100,1))</f>
        <v>-0.1</v>
      </c>
      <c r="E38" s="232">
        <f t="shared" si="17"/>
        <v>0.1</v>
      </c>
      <c r="F38" s="242">
        <f t="shared" si="17"/>
        <v>0.6</v>
      </c>
      <c r="G38" s="232">
        <f t="shared" si="17"/>
        <v>-0.4</v>
      </c>
      <c r="H38" s="232">
        <f t="shared" si="17"/>
        <v>0.2</v>
      </c>
      <c r="I38" s="232">
        <f t="shared" si="17"/>
        <v>-1.9</v>
      </c>
      <c r="J38" s="232">
        <f t="shared" si="17"/>
        <v>0.3</v>
      </c>
      <c r="K38" s="232">
        <f t="shared" si="17"/>
        <v>0.1</v>
      </c>
      <c r="L38" s="232">
        <f t="shared" si="17"/>
        <v>0.1</v>
      </c>
      <c r="M38" s="232">
        <f t="shared" si="17"/>
        <v>-0.2</v>
      </c>
      <c r="N38" s="232">
        <f t="shared" si="17"/>
        <v>0.5</v>
      </c>
      <c r="O38" s="91" t="s">
        <v>13</v>
      </c>
      <c r="Y38" s="81"/>
    </row>
    <row r="39" spans="1:37" ht="12" customHeight="1">
      <c r="A39" s="230">
        <v>2021</v>
      </c>
      <c r="C39" s="240">
        <f t="shared" si="15"/>
        <v>2</v>
      </c>
      <c r="D39" s="242">
        <f t="shared" ref="D39:N39" si="18">IF(D22=0,"",ROUND(SUM(D22/C22)*100-100,1))</f>
        <v>0.2</v>
      </c>
      <c r="E39" s="232">
        <f t="shared" si="18"/>
        <v>-0.2</v>
      </c>
      <c r="F39" s="232">
        <f t="shared" si="18"/>
        <v>0.1</v>
      </c>
      <c r="G39" s="232">
        <f t="shared" si="18"/>
        <v>-0.1</v>
      </c>
      <c r="H39" s="232">
        <f t="shared" si="18"/>
        <v>0.1</v>
      </c>
      <c r="I39" s="232">
        <f t="shared" si="18"/>
        <v>0.3</v>
      </c>
      <c r="J39" s="232">
        <f t="shared" si="18"/>
        <v>0.3</v>
      </c>
      <c r="K39" s="232">
        <f t="shared" si="18"/>
        <v>0.5</v>
      </c>
      <c r="L39" s="232">
        <f t="shared" si="18"/>
        <v>0.3</v>
      </c>
      <c r="M39" s="232">
        <f t="shared" si="18"/>
        <v>0.4</v>
      </c>
      <c r="N39" s="232">
        <f t="shared" si="18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5"/>
        <v>0.8</v>
      </c>
      <c r="D40" s="232">
        <f t="shared" ref="D40:N40" si="19">IF(D23=0,"",ROUND(SUM(D23/C23)*100-100,1))</f>
        <v>1</v>
      </c>
      <c r="E40" s="232" t="str">
        <f t="shared" si="19"/>
        <v/>
      </c>
      <c r="F40" s="232" t="str">
        <f t="shared" si="19"/>
        <v/>
      </c>
      <c r="G40" s="232" t="str">
        <f t="shared" si="19"/>
        <v/>
      </c>
      <c r="H40" s="232" t="str">
        <f t="shared" si="19"/>
        <v/>
      </c>
      <c r="I40" s="232" t="str">
        <f t="shared" si="19"/>
        <v/>
      </c>
      <c r="J40" s="232" t="str">
        <f t="shared" si="19"/>
        <v/>
      </c>
      <c r="K40" s="232" t="str">
        <f t="shared" si="19"/>
        <v/>
      </c>
      <c r="L40" s="232" t="str">
        <f t="shared" si="19"/>
        <v/>
      </c>
      <c r="M40" s="232" t="str">
        <f t="shared" si="19"/>
        <v/>
      </c>
      <c r="N40" s="232" t="str">
        <f t="shared" si="19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37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1:37" s="37" customFormat="1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1:37" s="30" customFormat="1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1:37" s="43" customFormat="1" ht="5.0999999999999996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37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37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37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37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37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37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37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spans="1:37" ht="3.95" customHeight="1">
      <c r="Y53" s="81"/>
    </row>
    <row r="54" spans="1:37" ht="12" customHeight="1">
      <c r="A54" s="230">
        <v>2018</v>
      </c>
      <c r="B54" s="59"/>
      <c r="C54" s="92">
        <f t="shared" ref="C54:D58" si="20">IF(C46=0,"",ROUND(SUM(C46/C45)*100-100,1))</f>
        <v>1.1000000000000001</v>
      </c>
      <c r="D54" s="232">
        <f t="shared" si="20"/>
        <v>1.1000000000000001</v>
      </c>
      <c r="E54" s="232">
        <f t="shared" ref="E54:O55" si="21">IF(E46=0,"",ROUND(SUM(E46/E45)*100-100,1))</f>
        <v>1.1000000000000001</v>
      </c>
      <c r="F54" s="232">
        <f t="shared" si="21"/>
        <v>0.8</v>
      </c>
      <c r="G54" s="232">
        <f t="shared" si="21"/>
        <v>0.7</v>
      </c>
      <c r="H54" s="232">
        <f t="shared" si="21"/>
        <v>0.8</v>
      </c>
      <c r="I54" s="232">
        <f t="shared" si="21"/>
        <v>0.8</v>
      </c>
      <c r="J54" s="232">
        <f t="shared" si="21"/>
        <v>0.9</v>
      </c>
      <c r="K54" s="232">
        <f t="shared" si="21"/>
        <v>1</v>
      </c>
      <c r="L54" s="232">
        <f t="shared" si="21"/>
        <v>1</v>
      </c>
      <c r="M54" s="232">
        <f t="shared" si="21"/>
        <v>1</v>
      </c>
      <c r="N54" s="232">
        <f t="shared" si="21"/>
        <v>1</v>
      </c>
      <c r="O54" s="232">
        <f t="shared" si="21"/>
        <v>0.9</v>
      </c>
      <c r="Y54" s="81"/>
    </row>
    <row r="55" spans="1:37" ht="12" customHeight="1">
      <c r="A55" s="230">
        <v>2019</v>
      </c>
      <c r="B55" s="59"/>
      <c r="C55" s="92">
        <f t="shared" si="20"/>
        <v>0.9</v>
      </c>
      <c r="D55" s="91">
        <f t="shared" si="20"/>
        <v>1</v>
      </c>
      <c r="E55" s="91">
        <f t="shared" si="21"/>
        <v>1</v>
      </c>
      <c r="F55" s="91">
        <f t="shared" si="21"/>
        <v>1.3</v>
      </c>
      <c r="G55" s="91">
        <f t="shared" si="21"/>
        <v>1.1000000000000001</v>
      </c>
      <c r="H55" s="91">
        <f t="shared" si="21"/>
        <v>1.1000000000000001</v>
      </c>
      <c r="I55" s="91">
        <f t="shared" si="21"/>
        <v>1</v>
      </c>
      <c r="J55" s="91">
        <f t="shared" si="21"/>
        <v>1</v>
      </c>
      <c r="K55" s="91">
        <f t="shared" si="21"/>
        <v>0.9</v>
      </c>
      <c r="L55" s="91">
        <f t="shared" si="21"/>
        <v>1</v>
      </c>
      <c r="M55" s="91">
        <f t="shared" si="21"/>
        <v>1.1000000000000001</v>
      </c>
      <c r="N55" s="91">
        <f t="shared" si="21"/>
        <v>1.1000000000000001</v>
      </c>
      <c r="O55" s="91">
        <f t="shared" si="21"/>
        <v>1.1000000000000001</v>
      </c>
      <c r="Y55" s="81"/>
    </row>
    <row r="56" spans="1:37" ht="12" customHeight="1">
      <c r="A56" s="230">
        <v>2020</v>
      </c>
      <c r="B56" s="59"/>
      <c r="C56" s="92">
        <f t="shared" si="20"/>
        <v>1.3</v>
      </c>
      <c r="D56" s="91">
        <f t="shared" si="20"/>
        <v>1.4</v>
      </c>
      <c r="E56" s="91">
        <f t="shared" ref="E56:O56" si="22">IF(E48=0,"",ROUND(SUM(E48/E47)*100-100,1))</f>
        <v>1.3</v>
      </c>
      <c r="F56" s="91">
        <f t="shared" si="22"/>
        <v>1.5</v>
      </c>
      <c r="G56" s="91">
        <f t="shared" si="22"/>
        <v>1.5</v>
      </c>
      <c r="H56" s="91">
        <f>IF(H48=0,"",ROUND(SUM(H48/H47)*100-100,1))</f>
        <v>1.4</v>
      </c>
      <c r="I56" s="91">
        <f t="shared" si="22"/>
        <v>0.7</v>
      </c>
      <c r="J56" s="91">
        <f t="shared" si="22"/>
        <v>0.6</v>
      </c>
      <c r="K56" s="91">
        <f t="shared" si="22"/>
        <v>0.5</v>
      </c>
      <c r="L56" s="91">
        <f t="shared" si="22"/>
        <v>-0.5</v>
      </c>
      <c r="M56" s="91">
        <f t="shared" si="22"/>
        <v>-0.6</v>
      </c>
      <c r="N56" s="91">
        <f t="shared" si="22"/>
        <v>-0.5</v>
      </c>
      <c r="O56" s="91">
        <f t="shared" si="22"/>
        <v>0.8</v>
      </c>
      <c r="Y56" s="81"/>
    </row>
    <row r="57" spans="1:37" ht="12" customHeight="1">
      <c r="A57" s="230">
        <v>2021</v>
      </c>
      <c r="B57" s="59"/>
      <c r="C57" s="92">
        <f t="shared" si="20"/>
        <v>0</v>
      </c>
      <c r="D57" s="91">
        <f t="shared" si="20"/>
        <v>-0.1</v>
      </c>
      <c r="E57" s="91">
        <f t="shared" ref="E57:O58" si="23">IF(E49=0,"",ROUND(SUM(E49/E48)*100-100,1))</f>
        <v>-0.1</v>
      </c>
      <c r="F57" s="91">
        <f t="shared" si="23"/>
        <v>-0.3</v>
      </c>
      <c r="G57" s="91">
        <f t="shared" si="23"/>
        <v>-0.2</v>
      </c>
      <c r="H57" s="91">
        <f t="shared" si="23"/>
        <v>-0.3</v>
      </c>
      <c r="I57" s="91">
        <f t="shared" si="23"/>
        <v>0.6</v>
      </c>
      <c r="J57" s="91">
        <f t="shared" si="23"/>
        <v>0.7</v>
      </c>
      <c r="K57" s="91">
        <f t="shared" si="23"/>
        <v>1</v>
      </c>
      <c r="L57" s="232">
        <f t="shared" si="23"/>
        <v>1.5</v>
      </c>
      <c r="M57" s="91">
        <f t="shared" si="23"/>
        <v>1.6</v>
      </c>
      <c r="N57" s="91">
        <f t="shared" si="23"/>
        <v>1.6</v>
      </c>
      <c r="O57" s="91">
        <f t="shared" si="23"/>
        <v>0.5</v>
      </c>
    </row>
    <row r="58" spans="1:37" s="181" customFormat="1" ht="12" customHeight="1">
      <c r="A58" s="230">
        <v>2022</v>
      </c>
      <c r="B58" s="193"/>
      <c r="C58" s="92">
        <f t="shared" si="20"/>
        <v>0.9</v>
      </c>
      <c r="D58" s="232">
        <f t="shared" si="20"/>
        <v>0.8</v>
      </c>
      <c r="E58" s="232" t="str">
        <f t="shared" si="23"/>
        <v/>
      </c>
      <c r="F58" s="232" t="str">
        <f t="shared" si="23"/>
        <v/>
      </c>
      <c r="G58" s="232" t="str">
        <f t="shared" si="23"/>
        <v/>
      </c>
      <c r="H58" s="232" t="str">
        <f t="shared" si="23"/>
        <v/>
      </c>
      <c r="I58" s="232" t="str">
        <f t="shared" si="23"/>
        <v/>
      </c>
      <c r="J58" s="232" t="str">
        <f t="shared" si="23"/>
        <v/>
      </c>
      <c r="K58" s="232" t="str">
        <f t="shared" si="23"/>
        <v/>
      </c>
      <c r="L58" s="232" t="str">
        <f t="shared" si="23"/>
        <v/>
      </c>
      <c r="M58" s="232" t="str">
        <f t="shared" si="23"/>
        <v/>
      </c>
      <c r="N58" s="232" t="str">
        <f t="shared" si="23"/>
        <v/>
      </c>
      <c r="O58" s="232" t="str">
        <f t="shared" si="23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37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7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7" ht="3.95" customHeight="1"/>
    <row r="62" spans="1:37">
      <c r="A62" s="230">
        <v>2017</v>
      </c>
      <c r="B62" s="93"/>
      <c r="C62" s="92">
        <v>0.4</v>
      </c>
      <c r="D62" s="91">
        <f t="shared" ref="D62:N62" si="24">IF(D45=0,"",ROUND(SUM(D45/C45)*100-100,1))</f>
        <v>0.1</v>
      </c>
      <c r="E62" s="91">
        <f t="shared" si="24"/>
        <v>0.3</v>
      </c>
      <c r="F62" s="91">
        <f t="shared" si="24"/>
        <v>0.1</v>
      </c>
      <c r="G62" s="91">
        <f t="shared" si="24"/>
        <v>0.2</v>
      </c>
      <c r="H62" s="91">
        <f t="shared" si="24"/>
        <v>0</v>
      </c>
      <c r="I62" s="91">
        <f t="shared" si="24"/>
        <v>0.1</v>
      </c>
      <c r="J62" s="91">
        <f t="shared" si="24"/>
        <v>0</v>
      </c>
      <c r="K62" s="91">
        <f t="shared" si="24"/>
        <v>0</v>
      </c>
      <c r="L62" s="91">
        <f t="shared" si="24"/>
        <v>0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37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t="shared" ref="E63:N63" si="25">IF(E46=0,"",ROUND(SUM(E46/D46)*100-100,1))</f>
        <v>0.3</v>
      </c>
      <c r="F63" s="91">
        <f t="shared" si="25"/>
        <v>-0.2</v>
      </c>
      <c r="G63" s="91">
        <f t="shared" si="25"/>
        <v>0.1</v>
      </c>
      <c r="H63" s="91">
        <f t="shared" si="25"/>
        <v>0.1</v>
      </c>
      <c r="I63" s="91">
        <f t="shared" si="25"/>
        <v>0.1</v>
      </c>
      <c r="J63" s="91">
        <f t="shared" si="25"/>
        <v>0.1</v>
      </c>
      <c r="K63" s="91">
        <f t="shared" si="25"/>
        <v>0.1</v>
      </c>
      <c r="L63" s="91">
        <f t="shared" si="25"/>
        <v>0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37">
      <c r="A64" s="230">
        <v>2019</v>
      </c>
      <c r="C64" s="92">
        <f>IF(C47=0,"",ROUND(SUM(C47/N46)*100-100,1))</f>
        <v>0.2</v>
      </c>
      <c r="D64" s="91">
        <f t="shared" ref="D64:N66" si="26">IF(D47=0,"",ROUND(SUM(D47/C47)*100-100,1))</f>
        <v>0.2</v>
      </c>
      <c r="E64" s="91">
        <f t="shared" si="26"/>
        <v>0.3</v>
      </c>
      <c r="F64" s="91">
        <f t="shared" si="26"/>
        <v>0.1</v>
      </c>
      <c r="G64" s="91">
        <f t="shared" si="26"/>
        <v>-0.1</v>
      </c>
      <c r="H64" s="91">
        <f t="shared" si="26"/>
        <v>0.1</v>
      </c>
      <c r="I64" s="91">
        <f t="shared" si="26"/>
        <v>0</v>
      </c>
      <c r="J64" s="91">
        <f t="shared" si="26"/>
        <v>0.1</v>
      </c>
      <c r="K64" s="91">
        <f t="shared" si="26"/>
        <v>0</v>
      </c>
      <c r="L64" s="91">
        <f t="shared" si="26"/>
        <v>0.1</v>
      </c>
      <c r="M64" s="91">
        <f t="shared" si="26"/>
        <v>0.1</v>
      </c>
      <c r="N64" s="91">
        <f t="shared" si="26"/>
        <v>0</v>
      </c>
      <c r="O64" s="91" t="s">
        <v>13</v>
      </c>
    </row>
    <row r="65" spans="1:37">
      <c r="A65" s="230">
        <v>2020</v>
      </c>
      <c r="C65" s="92">
        <f>IF(C48=0,"",ROUND(SUM(C48/N47)*100-100,1))</f>
        <v>0.5</v>
      </c>
      <c r="D65" s="91">
        <f t="shared" si="26"/>
        <v>0.3</v>
      </c>
      <c r="E65" s="91">
        <f t="shared" si="26"/>
        <v>0.2</v>
      </c>
      <c r="F65" s="91">
        <f t="shared" si="26"/>
        <v>0.3</v>
      </c>
      <c r="G65" s="91">
        <f t="shared" si="26"/>
        <v>-0.1</v>
      </c>
      <c r="H65" s="91">
        <f t="shared" si="26"/>
        <v>0</v>
      </c>
      <c r="I65" s="91">
        <f t="shared" si="26"/>
        <v>-0.8</v>
      </c>
      <c r="J65" s="91">
        <f t="shared" si="26"/>
        <v>0</v>
      </c>
      <c r="K65" s="91">
        <f t="shared" si="26"/>
        <v>-0.1</v>
      </c>
      <c r="L65" s="91">
        <f t="shared" si="26"/>
        <v>-0.9</v>
      </c>
      <c r="M65" s="91">
        <f t="shared" si="26"/>
        <v>0</v>
      </c>
      <c r="N65" s="91">
        <f t="shared" si="26"/>
        <v>0.1</v>
      </c>
      <c r="O65" s="91" t="s">
        <v>13</v>
      </c>
    </row>
    <row r="66" spans="1:37" ht="12.6" customHeight="1">
      <c r="A66" s="230">
        <v>2021</v>
      </c>
      <c r="C66" s="92">
        <f>IF(C49=0,"",ROUND(SUM(C49/N48)*100-100,1))</f>
        <v>1</v>
      </c>
      <c r="D66" s="91">
        <f t="shared" si="26"/>
        <v>0.2</v>
      </c>
      <c r="E66" s="91">
        <f t="shared" si="26"/>
        <v>0.2</v>
      </c>
      <c r="F66" s="91">
        <f t="shared" si="26"/>
        <v>0.1</v>
      </c>
      <c r="G66" s="91">
        <f t="shared" si="26"/>
        <v>0</v>
      </c>
      <c r="H66" s="91">
        <f t="shared" si="26"/>
        <v>-0.1</v>
      </c>
      <c r="I66" s="91">
        <f t="shared" si="26"/>
        <v>0.1</v>
      </c>
      <c r="J66" s="91">
        <f t="shared" si="26"/>
        <v>0.1</v>
      </c>
      <c r="K66" s="91">
        <f t="shared" si="26"/>
        <v>0.2</v>
      </c>
      <c r="L66" s="232">
        <f t="shared" si="26"/>
        <v>-0.3</v>
      </c>
      <c r="M66" s="232">
        <f t="shared" si="26"/>
        <v>0.1</v>
      </c>
      <c r="N66" s="91">
        <f t="shared" si="26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t="shared" ref="D67" si="27">IF(D50=0,"",ROUND(SUM(D50/C50)*100-100,1))</f>
        <v>0.1</v>
      </c>
      <c r="E67" s="232" t="str">
        <f t="shared" ref="E67" si="28">IF(E50=0,"",ROUND(SUM(E50/D50)*100-100,1))</f>
        <v/>
      </c>
      <c r="F67" s="232" t="str">
        <f t="shared" ref="F67" si="29">IF(F50=0,"",ROUND(SUM(F50/E50)*100-100,1))</f>
        <v/>
      </c>
      <c r="G67" s="232" t="str">
        <f t="shared" ref="G67" si="30">IF(G50=0,"",ROUND(SUM(G50/F50)*100-100,1))</f>
        <v/>
      </c>
      <c r="H67" s="232" t="str">
        <f t="shared" ref="H67" si="31">IF(H50=0,"",ROUND(SUM(H50/G50)*100-100,1))</f>
        <v/>
      </c>
      <c r="I67" s="232" t="str">
        <f t="shared" ref="I67" si="32">IF(I50=0,"",ROUND(SUM(I50/H50)*100-100,1))</f>
        <v/>
      </c>
      <c r="J67" s="232" t="str">
        <f t="shared" ref="J67" si="33">IF(J50=0,"",ROUND(SUM(J50/I50)*100-100,1))</f>
        <v/>
      </c>
      <c r="K67" s="232" t="str">
        <f t="shared" ref="K67:L67" si="34">IF(K50=0,"",ROUND(SUM(K50/J50)*100-100,1))</f>
        <v/>
      </c>
      <c r="L67" s="232" t="str">
        <f t="shared" si="34"/>
        <v/>
      </c>
      <c r="M67" s="232" t="str">
        <f>IF(M50=0,"",ROUND(SUM(M50/L50)*100-100,1))</f>
        <v/>
      </c>
      <c r="N67" s="232" t="str">
        <f t="shared" ref="N67" si="35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37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7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223" customWidth="1"/>
    <col min="2" max="2" width="0.85546875" style="223" customWidth="1"/>
    <col min="3" max="5" width="6.85546875" style="223" customWidth="1"/>
    <col min="6" max="6" width="7" style="223" customWidth="1"/>
    <col min="7" max="15" width="6.85546875" style="223" customWidth="1"/>
    <col min="16" max="16" width="0.28515625" style="223" customWidth="1"/>
    <col min="17" max="16384" width="11.42578125" style="223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s="234" customFormat="1" ht="12"/>
    <row r="3" spans="1:15" s="30" customFormat="1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30" customFormat="1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s="80" customFormat="1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6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6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6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6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33"/>
    </row>
    <row r="24" spans="1:16" ht="5.0999999999999996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6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5.0999999999999996" customHeight="1"/>
    <row r="27" spans="1:16" ht="12" customHeight="1">
      <c r="A27" s="230">
        <v>2018</v>
      </c>
      <c r="B27" s="230"/>
      <c r="C27" s="169">
        <f t="shared" ref="C27:O28" si="0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4.4000000000000004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6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6" ht="12" customHeight="1">
      <c r="A29" s="230">
        <v>2020</v>
      </c>
      <c r="B29" s="230"/>
      <c r="C29" s="169">
        <f t="shared" ref="C29:O29" si="1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t="shared" ref="C30:O30" si="2">IF(C22=0,"",ROUND(SUM(C22/C21)*100-100,1))</f>
        <v>0.5</v>
      </c>
      <c r="D30" s="168">
        <f t="shared" si="2"/>
        <v>2</v>
      </c>
      <c r="E30" s="168">
        <f t="shared" si="2"/>
        <v>4.9000000000000004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9.8000000000000007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t="shared" ref="C31:O31" si="3">IF(C23=0,"",ROUND(SUM(C23/C22)*100-100,1))</f>
        <v>10.6</v>
      </c>
      <c r="D31" s="168">
        <f t="shared" si="3"/>
        <v>11.2</v>
      </c>
      <c r="E31" s="168" t="str">
        <f t="shared" si="3"/>
        <v/>
      </c>
      <c r="F31" s="168" t="str">
        <f t="shared" si="3"/>
        <v/>
      </c>
      <c r="G31" s="168" t="str">
        <f t="shared" si="3"/>
        <v/>
      </c>
      <c r="H31" s="168" t="str">
        <f t="shared" si="3"/>
        <v/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6" ht="5.0999999999999996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6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5.0999999999999996" customHeight="1"/>
    <row r="35" spans="1:16">
      <c r="A35" s="230">
        <v>2017</v>
      </c>
      <c r="C35" s="169">
        <v>0.5</v>
      </c>
      <c r="D35" s="168">
        <f t="shared" ref="D35:N35" si="4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6" ht="12" customHeight="1">
      <c r="A36" s="230">
        <v>2018</v>
      </c>
      <c r="B36" s="230"/>
      <c r="C36" s="169">
        <f>IF(C19=0,"",ROUND(SUM(C19/N18)*100-100,1))</f>
        <v>-0.2</v>
      </c>
      <c r="D36" s="168">
        <f t="shared" ref="D36:N36" si="5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6" ht="12" customHeight="1">
      <c r="A37" s="230">
        <v>2019</v>
      </c>
      <c r="B37" s="230"/>
      <c r="C37" s="169">
        <f>IF(C20=0,"",ROUND(SUM(C20/N19)*100-100,1))</f>
        <v>-1.9</v>
      </c>
      <c r="D37" s="168">
        <f t="shared" ref="D37:N37" si="6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6" ht="12" customHeight="1">
      <c r="A38" s="230">
        <v>2020</v>
      </c>
      <c r="B38" s="230"/>
      <c r="C38" s="169">
        <f>IF(C21=0,"",ROUND(SUM(C21/N20)*100-100,1))</f>
        <v>0.3</v>
      </c>
      <c r="D38" s="168">
        <f t="shared" ref="D38:N38" si="7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6" ht="12" customHeight="1">
      <c r="A39" s="230">
        <v>2021</v>
      </c>
      <c r="B39" s="230"/>
      <c r="C39" s="169">
        <f>IF(C22=0,"",ROUND(SUM(C22/N21)*100-100,1))</f>
        <v>3.6</v>
      </c>
      <c r="D39" s="168">
        <f t="shared" ref="D39:N39" si="8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t="shared" ref="D40:N40" si="9">IF(D23=0,"",ROUND(SUM(D23/C23)*100-100,1))</f>
        <v>1.6</v>
      </c>
      <c r="E40" s="168" t="str">
        <f t="shared" si="9"/>
        <v/>
      </c>
      <c r="F40" s="168" t="str">
        <f t="shared" si="9"/>
        <v/>
      </c>
      <c r="G40" s="168" t="str">
        <f t="shared" si="9"/>
        <v/>
      </c>
      <c r="H40" s="168" t="str">
        <f t="shared" si="9"/>
        <v/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6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16" s="37" customFormat="1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s="80" customFormat="1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6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6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6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6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6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6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33"/>
    </row>
    <row r="51" spans="1:16" ht="5.0999999999999996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6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6" ht="5.0999999999999996" customHeight="1"/>
    <row r="54" spans="1:16" ht="12" customHeight="1">
      <c r="A54" s="230">
        <v>2018</v>
      </c>
      <c r="B54" s="230"/>
      <c r="C54" s="169">
        <f t="shared" ref="C54:D58" si="10">IF(C46=0,"",ROUND(SUM(C46/C45)*100-100,1))</f>
        <v>-1.3</v>
      </c>
      <c r="D54" s="168">
        <f t="shared" si="10"/>
        <v>-1.2</v>
      </c>
      <c r="E54" s="168">
        <f t="shared" ref="E54:O55" si="11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-1.1000000000000001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6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-1.1000000000000001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t="shared" ref="E56:O56" si="12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6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t="shared" ref="E57:O58" si="13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 t="str">
        <f t="shared" si="13"/>
        <v/>
      </c>
      <c r="F58" s="168" t="str">
        <f t="shared" si="13"/>
        <v/>
      </c>
      <c r="G58" s="168" t="str">
        <f t="shared" si="13"/>
        <v/>
      </c>
      <c r="H58" s="168" t="str">
        <f t="shared" si="13"/>
        <v/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6" ht="5.0999999999999996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6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6" ht="5.0999999999999996" customHeight="1"/>
    <row r="62" spans="1:16">
      <c r="A62" s="230">
        <v>2017</v>
      </c>
      <c r="C62" s="169">
        <v>0.1</v>
      </c>
      <c r="D62" s="168">
        <f t="shared" ref="D62:D67" si="14">IF(D45=0,"",ROUND(SUM(D45/C45)*100-100,1))</f>
        <v>-0.2</v>
      </c>
      <c r="E62" s="168">
        <f t="shared" ref="E62:N62" si="15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6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t="shared" ref="E63:N63" si="16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6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t="shared" ref="E64:N64" si="17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t="shared" ref="E65:N65" si="18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-2.2000000000000002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2.2000000000000002</v>
      </c>
      <c r="D66" s="168">
        <f t="shared" si="14"/>
        <v>-0.1</v>
      </c>
      <c r="E66" s="168">
        <f>IF(E49=0,"",ROUND(SUM(E49/D49)*100-100,1))</f>
        <v>-0.1</v>
      </c>
      <c r="F66" s="168">
        <f t="shared" ref="F66:N66" si="19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 t="str">
        <f>IF(E50=0,"",ROUND(SUM(E50/D50)*100-100,1))</f>
        <v/>
      </c>
      <c r="F67" s="168" t="str">
        <f t="shared" ref="F67" si="20">IF(F50=0,"",ROUND(SUM(F50/E50)*100-100,1))</f>
        <v/>
      </c>
      <c r="G67" s="168" t="str">
        <f t="shared" ref="G67" si="21">IF(G50=0,"",ROUND(SUM(G50/F50)*100-100,1))</f>
        <v/>
      </c>
      <c r="H67" s="168" t="str">
        <f t="shared" ref="H67" si="22">IF(H50=0,"",ROUND(SUM(H50/G50)*100-100,1))</f>
        <v/>
      </c>
      <c r="I67" s="168" t="str">
        <f t="shared" ref="I67" si="23">IF(I50=0,"",ROUND(SUM(I50/H50)*100-100,1))</f>
        <v/>
      </c>
      <c r="J67" s="168" t="str">
        <f t="shared" ref="J67" si="24">IF(J50=0,"",ROUND(SUM(J50/I50)*100-100,1))</f>
        <v/>
      </c>
      <c r="K67" s="168" t="str">
        <f t="shared" ref="K67" si="25">IF(K50=0,"",ROUND(SUM(K50/J50)*100-100,1))</f>
        <v/>
      </c>
      <c r="L67" s="168" t="str">
        <f t="shared" ref="L67" si="26">IF(L50=0,"",ROUND(SUM(L50/K50)*100-100,1))</f>
        <v/>
      </c>
      <c r="M67" s="168" t="str">
        <f t="shared" ref="M67" si="27">IF(M50=0,"",ROUND(SUM(M50/L50)*100-100,1))</f>
        <v/>
      </c>
      <c r="N67" s="168" t="str">
        <f t="shared" ref="N67" si="28">IF(N50=0,"",ROUND(SUM(N50/M50)*100-100,1))</f>
        <v/>
      </c>
      <c r="O67" s="232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0" width="11.42578125" style="38" customWidth="1"/>
    <col min="31" max="31" width="11.42578125" style="70" customWidth="1"/>
    <col min="32" max="16384" width="11.42578125" style="46"/>
  </cols>
  <sheetData>
    <row r="1" spans="1:31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1" s="5" customFormat="1" ht="12"/>
    <row r="3" spans="1:31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1:31" s="30" customFormat="1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31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31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31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31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31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spans="1:31" ht="5.0999999999999996" customHeight="1">
      <c r="R26" s="81"/>
    </row>
    <row r="27" spans="1:31" ht="12" customHeight="1">
      <c r="A27" s="230">
        <v>2018</v>
      </c>
      <c r="B27" s="59"/>
      <c r="C27" s="92">
        <f t="shared" ref="C27:D27" si="0">IF(C19=0,"",ROUND(SUM(C19/C18)*100-100,1))</f>
        <v>1.2</v>
      </c>
      <c r="D27" s="232">
        <f t="shared" si="0"/>
        <v>0.9</v>
      </c>
      <c r="E27" s="232">
        <f t="shared" ref="E27:O27" si="1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31" ht="12" customHeight="1">
      <c r="A28" s="230">
        <v>2019</v>
      </c>
      <c r="B28" s="59"/>
      <c r="C28" s="92">
        <f t="shared" ref="C28:O28" si="2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2.2000000000000002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31" ht="12" customHeight="1">
      <c r="A29" s="230">
        <v>2020</v>
      </c>
      <c r="B29" s="59"/>
      <c r="C29" s="92">
        <f t="shared" ref="C29:O29" si="3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31" ht="12" customHeight="1">
      <c r="A30" s="230">
        <v>2021</v>
      </c>
      <c r="B30" s="59"/>
      <c r="C30" s="92">
        <f t="shared" ref="C30:O30" si="4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1.1000000000000001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t="shared" ref="C31:O31" si="5">IF(C23=0,"",ROUND(SUM(C23/C22)*100-100,1))</f>
        <v>5.4</v>
      </c>
      <c r="D31" s="232">
        <f t="shared" si="5"/>
        <v>4.8</v>
      </c>
      <c r="E31" s="232" t="str">
        <f t="shared" si="5"/>
        <v/>
      </c>
      <c r="F31" s="232" t="str">
        <f t="shared" si="5"/>
        <v/>
      </c>
      <c r="G31" s="232" t="str">
        <f t="shared" si="5"/>
        <v/>
      </c>
      <c r="H31" s="232" t="str">
        <f t="shared" si="5"/>
        <v/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>
      <c r="R34" s="81"/>
    </row>
    <row r="35" spans="1:31">
      <c r="A35" s="59">
        <v>2017</v>
      </c>
      <c r="B35" s="93"/>
      <c r="C35" s="92">
        <v>-4.9000000000000004</v>
      </c>
      <c r="D35" s="91">
        <f t="shared" ref="D35:D40" si="6">IF(D18=0,"",ROUND(SUM(D18/C18)*100-100,1))</f>
        <v>2.2999999999999998</v>
      </c>
      <c r="E35" s="91">
        <f t="shared" ref="E35:N35" si="7">IF(E18=0,"",ROUND(SUM(E18/D18)*100-100,1))</f>
        <v>0.8</v>
      </c>
      <c r="F35" s="91">
        <f t="shared" si="7"/>
        <v>2.2000000000000002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-4.5999999999999996</v>
      </c>
      <c r="N35" s="91">
        <f t="shared" si="7"/>
        <v>3.7</v>
      </c>
      <c r="O35" s="91" t="s">
        <v>13</v>
      </c>
      <c r="R35" s="81"/>
    </row>
    <row r="36" spans="1:31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t="shared" ref="E36:N36" si="8">IF(E19=0,"",ROUND(SUM(E19/D19)*100-100,1))</f>
        <v>2.4</v>
      </c>
      <c r="F36" s="91">
        <f t="shared" si="8"/>
        <v>-0.7</v>
      </c>
      <c r="G36" s="91">
        <f t="shared" si="8"/>
        <v>4.4000000000000004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31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t="shared" ref="E37:N37" si="9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4.0999999999999996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31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t="shared" ref="E38:N38" si="10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4.4000000000000004</v>
      </c>
      <c r="O38" s="91" t="s">
        <v>13</v>
      </c>
      <c r="R38" s="81"/>
    </row>
    <row r="39" spans="1:31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t="shared" ref="E39:N39" si="11">IF(E22=0,"",ROUND(SUM(E22/D22)*100-100,1))</f>
        <v>0.5</v>
      </c>
      <c r="F39" s="91">
        <f t="shared" si="11"/>
        <v>3.1</v>
      </c>
      <c r="G39" s="91">
        <f t="shared" si="11"/>
        <v>2.2000000000000002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-4.9000000000000004</v>
      </c>
      <c r="N39" s="91">
        <f t="shared" si="11"/>
        <v>5.0999999999999996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 t="str">
        <f t="shared" ref="E40" si="12">IF(E23=0,"",ROUND(SUM(E23/D23)*100-100,1))</f>
        <v/>
      </c>
      <c r="F40" s="232" t="str">
        <f t="shared" ref="F40" si="13">IF(F23=0,"",ROUND(SUM(F23/E23)*100-100,1))</f>
        <v/>
      </c>
      <c r="G40" s="232" t="str">
        <f t="shared" ref="G40" si="14">IF(G23=0,"",ROUND(SUM(G23/F23)*100-100,1))</f>
        <v/>
      </c>
      <c r="H40" s="232" t="str">
        <f t="shared" ref="H40" si="15">IF(H23=0,"",ROUND(SUM(H23/G23)*100-100,1))</f>
        <v/>
      </c>
      <c r="I40" s="232" t="str">
        <f t="shared" ref="I40" si="16">IF(I23=0,"",ROUND(SUM(I23/H23)*100-100,1))</f>
        <v/>
      </c>
      <c r="J40" s="232" t="str">
        <f t="shared" ref="J40" si="17">IF(J23=0,"",ROUND(SUM(J23/I23)*100-100,1))</f>
        <v/>
      </c>
      <c r="K40" s="232" t="str">
        <f>IF(K23=0,"",ROUND(SUM(K23/J23)*100-100,1))</f>
        <v/>
      </c>
      <c r="L40" s="232" t="str">
        <f t="shared" ref="L40" si="18">IF(L23=0,"",ROUND(SUM(L23/K23)*100-100,1))</f>
        <v/>
      </c>
      <c r="M40" s="232" t="str">
        <f t="shared" ref="M40" si="19">IF(M23=0,"",ROUND(SUM(M23/L23)*100-100,1))</f>
        <v/>
      </c>
      <c r="N40" s="232" t="str">
        <f t="shared" ref="N40" si="2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1:31" s="37" customFormat="1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1:31" s="30" customFormat="1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31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31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31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31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31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230">
        <v>2018</v>
      </c>
      <c r="B54" s="59"/>
      <c r="C54" s="92">
        <f t="shared" ref="C54:O54" si="21">IF(C46=0,"",ROUND(SUM(C46/C45)*100-100,1))</f>
        <v>2.2000000000000002</v>
      </c>
      <c r="D54" s="232">
        <f t="shared" si="21"/>
        <v>2.1</v>
      </c>
      <c r="E54" s="232">
        <f t="shared" si="21"/>
        <v>2.1</v>
      </c>
      <c r="F54" s="232">
        <f t="shared" si="21"/>
        <v>2.2999999999999998</v>
      </c>
      <c r="G54" s="232">
        <f t="shared" si="21"/>
        <v>2.2000000000000002</v>
      </c>
      <c r="H54" s="232">
        <f t="shared" si="21"/>
        <v>2.2999999999999998</v>
      </c>
      <c r="I54" s="232">
        <f t="shared" si="21"/>
        <v>2.2999999999999998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31" ht="12" customHeight="1">
      <c r="A55" s="230">
        <v>2019</v>
      </c>
      <c r="B55" s="59"/>
      <c r="C55" s="92">
        <f t="shared" ref="C55:O55" si="22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1.1000000000000001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31" ht="12" customHeight="1">
      <c r="A56" s="230">
        <v>2020</v>
      </c>
      <c r="B56" s="59"/>
      <c r="C56" s="92">
        <f t="shared" ref="C56:O56" si="23">IF(C48=0,"",ROUND(SUM(C48/C47)*100-100,1))</f>
        <v>-2.2999999999999998</v>
      </c>
      <c r="D56" s="232">
        <f t="shared" si="23"/>
        <v>-2.2999999999999998</v>
      </c>
      <c r="E56" s="232">
        <f t="shared" si="23"/>
        <v>-2</v>
      </c>
      <c r="F56" s="232">
        <f t="shared" si="23"/>
        <v>-2.2999999999999998</v>
      </c>
      <c r="G56" s="232">
        <f t="shared" si="23"/>
        <v>-2.2000000000000002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31" ht="12" customHeight="1">
      <c r="A57" s="230">
        <v>2021</v>
      </c>
      <c r="B57" s="59"/>
      <c r="C57" s="92">
        <f t="shared" ref="C57:O57" si="24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t="shared" ref="C58:O58" si="25">IF(C50=0,"",ROUND(SUM(C50/C49)*100-100,1))</f>
        <v>1.8</v>
      </c>
      <c r="D58" s="232">
        <f t="shared" si="25"/>
        <v>1.7</v>
      </c>
      <c r="E58" s="232" t="str">
        <f t="shared" si="25"/>
        <v/>
      </c>
      <c r="F58" s="232" t="str">
        <f t="shared" si="25"/>
        <v/>
      </c>
      <c r="G58" s="232" t="str">
        <f t="shared" si="25"/>
        <v/>
      </c>
      <c r="H58" s="232" t="str">
        <f t="shared" si="25"/>
        <v/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230">
        <v>2017</v>
      </c>
      <c r="B62" s="93"/>
      <c r="C62" s="92">
        <v>0.4</v>
      </c>
      <c r="D62" s="91">
        <f t="shared" ref="D62:D67" si="26">IF(D45=0,"",ROUND(SUM(D45/C45)*100-100,1))</f>
        <v>0.1</v>
      </c>
      <c r="E62" s="232">
        <f t="shared" ref="E62" si="27">IF(E45=0,"",ROUND(SUM(E45/D45)*100-100,1))</f>
        <v>0.1</v>
      </c>
      <c r="F62" s="232">
        <f t="shared" ref="F62" si="28">IF(F45=0,"",ROUND(SUM(F45/E45)*100-100,1))</f>
        <v>0</v>
      </c>
      <c r="G62" s="232">
        <f t="shared" ref="G62" si="29">IF(G45=0,"",ROUND(SUM(G45/F45)*100-100,1))</f>
        <v>0.1</v>
      </c>
      <c r="H62" s="232">
        <f t="shared" ref="H62" si="30">IF(H45=0,"",ROUND(SUM(H45/G45)*100-100,1))</f>
        <v>0</v>
      </c>
      <c r="I62" s="232">
        <f t="shared" ref="I62" si="31">IF(I45=0,"",ROUND(SUM(I45/H45)*100-100,1))</f>
        <v>-0.1</v>
      </c>
      <c r="J62" s="232">
        <f t="shared" ref="J62" si="32">IF(J45=0,"",ROUND(SUM(J45/I45)*100-100,1))</f>
        <v>-0.1</v>
      </c>
      <c r="K62" s="232">
        <f t="shared" ref="K62" si="33">IF(K45=0,"",ROUND(SUM(K45/J45)*100-100,1))</f>
        <v>0.9</v>
      </c>
      <c r="L62" s="232">
        <f t="shared" ref="L62" si="34">IF(L45=0,"",ROUND(SUM(L45/K45)*100-100,1))</f>
        <v>0.1</v>
      </c>
      <c r="M62" s="232">
        <f t="shared" ref="M62" si="35">IF(M45=0,"",ROUND(SUM(M45/L45)*100-100,1))</f>
        <v>0</v>
      </c>
      <c r="N62" s="232">
        <f t="shared" ref="N62" si="36">IF(N45=0,"",ROUND(SUM(N45/M45)*100-100,1))</f>
        <v>0</v>
      </c>
      <c r="O62" s="91" t="s">
        <v>13</v>
      </c>
    </row>
    <row r="63" spans="1:31" ht="12" customHeight="1">
      <c r="A63" s="230">
        <v>2018</v>
      </c>
      <c r="C63" s="92">
        <f>IF(C46=0,"",ROUND(SUM(C46/N45)*100-100,1))</f>
        <v>1.1000000000000001</v>
      </c>
      <c r="D63" s="232">
        <f t="shared" ref="D63:D66" si="37">IF(D46=0,"",ROUND(SUM(D46/C46)*100-100,1))</f>
        <v>0</v>
      </c>
      <c r="E63" s="232">
        <f t="shared" ref="E63:E66" si="38">IF(E46=0,"",ROUND(SUM(E46/D46)*100-100,1))</f>
        <v>0.2</v>
      </c>
      <c r="F63" s="232">
        <f t="shared" ref="F63:F66" si="39">IF(F46=0,"",ROUND(SUM(F46/E46)*100-100,1))</f>
        <v>0.2</v>
      </c>
      <c r="G63" s="232">
        <f t="shared" ref="G63:G66" si="40">IF(G46=0,"",ROUND(SUM(G46/F46)*100-100,1))</f>
        <v>0</v>
      </c>
      <c r="H63" s="232">
        <f t="shared" ref="H63:H66" si="41">IF(H46=0,"",ROUND(SUM(H46/G46)*100-100,1))</f>
        <v>0.1</v>
      </c>
      <c r="I63" s="232">
        <f t="shared" ref="I63:I66" si="42">IF(I46=0,"",ROUND(SUM(I46/H46)*100-100,1))</f>
        <v>-0.1</v>
      </c>
      <c r="J63" s="232">
        <f t="shared" ref="J63:J66" si="43">IF(J46=0,"",ROUND(SUM(J46/I46)*100-100,1))</f>
        <v>-4</v>
      </c>
      <c r="K63" s="232">
        <f t="shared" ref="K63:K66" si="44">IF(K46=0,"",ROUND(SUM(K46/J46)*100-100,1))</f>
        <v>1.9</v>
      </c>
      <c r="L63" s="232">
        <f t="shared" ref="L63:L66" si="45">IF(L46=0,"",ROUND(SUM(L46/K46)*100-100,1))</f>
        <v>0</v>
      </c>
      <c r="M63" s="232">
        <f t="shared" ref="M63:M66" si="46">IF(M46=0,"",ROUND(SUM(M46/L46)*100-100,1))</f>
        <v>0</v>
      </c>
      <c r="N63" s="232">
        <f t="shared" ref="N63:N66" si="47">IF(N46=0,"",ROUND(SUM(N46/M46)*100-100,1))</f>
        <v>0.1</v>
      </c>
      <c r="O63" s="91" t="s">
        <v>13</v>
      </c>
    </row>
    <row r="64" spans="1:31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 t="str">
        <f t="shared" ref="E67" si="48">IF(E50=0,"",ROUND(SUM(E50/D50)*100-100,1))</f>
        <v/>
      </c>
      <c r="F67" s="232" t="str">
        <f t="shared" ref="F67" si="49">IF(F50=0,"",ROUND(SUM(F50/E50)*100-100,1))</f>
        <v/>
      </c>
      <c r="G67" s="232" t="str">
        <f t="shared" ref="G67" si="50">IF(G50=0,"",ROUND(SUM(G50/F50)*100-100,1))</f>
        <v/>
      </c>
      <c r="H67" s="232" t="str">
        <f t="shared" ref="H67" si="51">IF(H50=0,"",ROUND(SUM(H50/G50)*100-100,1))</f>
        <v/>
      </c>
      <c r="I67" s="232" t="str">
        <f t="shared" ref="I67" si="52">IF(I50=0,"",ROUND(SUM(I50/H50)*100-100,1))</f>
        <v/>
      </c>
      <c r="J67" s="232" t="str">
        <f t="shared" ref="J67" si="53">IF(J50=0,"",ROUND(SUM(J50/I50)*100-100,1))</f>
        <v/>
      </c>
      <c r="K67" s="232" t="str">
        <f t="shared" ref="K67" si="54">IF(K50=0,"",ROUND(SUM(K50/J50)*100-100,1))</f>
        <v/>
      </c>
      <c r="L67" s="232" t="str">
        <f t="shared" ref="L67" si="55">IF(L50=0,"",ROUND(SUM(L50/K50)*100-100,1))</f>
        <v/>
      </c>
      <c r="M67" s="232" t="str">
        <f t="shared" ref="M67" si="56">IF(M50=0,"",ROUND(SUM(M50/L50)*100-100,1))</f>
        <v/>
      </c>
      <c r="N67" s="232" t="str">
        <f t="shared" ref="N67" si="57">IF(N50=0,"",ROUND(SUM(N50/M50)*100-100,1))</f>
        <v/>
      </c>
      <c r="O67" s="232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zoomScaleNormal="100" workbookViewId="0">
      <selection activeCell="T1" sqref="T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5" width="6.85546875" style="46" customWidth="1"/>
    <col min="6" max="6" width="7" style="46" customWidth="1"/>
    <col min="7" max="14" width="6.85546875" style="46" customWidth="1"/>
    <col min="15" max="15" width="7" style="46" customWidth="1"/>
    <col min="16" max="18" width="0" style="46" hidden="1" customWidth="1"/>
    <col min="19" max="19" width="1" style="46" customWidth="1"/>
    <col min="20" max="21" width="11.42578125" style="46"/>
    <col min="22" max="33" width="11.42578125" style="38" customWidth="1"/>
    <col min="34" max="16384" width="11.42578125" style="46"/>
  </cols>
  <sheetData>
    <row r="1" spans="1:33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33" s="5" customFormat="1" ht="12"/>
    <row r="3" spans="1:33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3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3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3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3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3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3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3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3" s="30" customFormat="1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30" customFormat="1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33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33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33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33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43"/>
      <c r="F23" s="243"/>
      <c r="G23" s="243"/>
      <c r="H23" s="211"/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33" ht="5.0999999999999996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33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spans="1:33" ht="5.0999999999999996" customHeight="1">
      <c r="T26" s="81"/>
    </row>
    <row r="27" spans="1:33" ht="12" customHeight="1">
      <c r="A27" s="230">
        <v>2018</v>
      </c>
      <c r="B27" s="59"/>
      <c r="C27" s="92">
        <f t="shared" ref="C27:O31" si="0">IF(C19=0,"",ROUND(SUM(C19/C18)*100-100,1))</f>
        <v>2.2999999999999998</v>
      </c>
      <c r="D27" s="232">
        <f t="shared" si="0"/>
        <v>2.2000000000000002</v>
      </c>
      <c r="E27" s="232">
        <f t="shared" si="0"/>
        <v>2.2999999999999998</v>
      </c>
      <c r="F27" s="232">
        <f t="shared" si="0"/>
        <v>2.2000000000000002</v>
      </c>
      <c r="G27" s="232">
        <f t="shared" si="0"/>
        <v>2.2999999999999998</v>
      </c>
      <c r="H27" s="232">
        <f t="shared" si="0"/>
        <v>2.2000000000000002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2.2000000000000002</v>
      </c>
      <c r="M27" s="232">
        <f t="shared" si="0"/>
        <v>2.2999999999999998</v>
      </c>
      <c r="N27" s="232">
        <f t="shared" si="0"/>
        <v>2.2999999999999998</v>
      </c>
      <c r="O27" s="232">
        <f t="shared" si="0"/>
        <v>2.2000000000000002</v>
      </c>
      <c r="T27" s="81"/>
    </row>
    <row r="28" spans="1:33" ht="12" customHeight="1">
      <c r="A28" s="230">
        <v>2019</v>
      </c>
      <c r="B28" s="59"/>
      <c r="C28" s="92">
        <f t="shared" si="0"/>
        <v>2.2000000000000002</v>
      </c>
      <c r="D28" s="91">
        <f t="shared" si="0"/>
        <v>2.2999999999999998</v>
      </c>
      <c r="E28" s="91">
        <f t="shared" ref="E28:N28" si="1">IF(E20=0,"",ROUND(SUM(E20/E19)*100-100,1))</f>
        <v>2.2999999999999998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33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t="shared" ref="E29:O29" si="2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2.2000000000000002</v>
      </c>
      <c r="T29" s="81"/>
    </row>
    <row r="30" spans="1:33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t="shared" ref="C30:O31" si="3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4.4000000000000004</v>
      </c>
      <c r="D31" s="232">
        <f t="shared" si="0"/>
        <v>5.0999999999999996</v>
      </c>
      <c r="E31" s="242" t="str">
        <f t="shared" si="3"/>
        <v/>
      </c>
      <c r="F31" s="242" t="str">
        <f t="shared" si="3"/>
        <v/>
      </c>
      <c r="G31" s="242" t="str">
        <f t="shared" si="3"/>
        <v/>
      </c>
      <c r="H31" s="232" t="str">
        <f t="shared" si="3"/>
        <v/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33" ht="5.0999999999999996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33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spans="1:33" ht="5.0999999999999996" customHeight="1">
      <c r="T34" s="81"/>
    </row>
    <row r="35" spans="1:33">
      <c r="A35" s="59">
        <v>2017</v>
      </c>
      <c r="B35" s="93"/>
      <c r="C35" s="92">
        <v>0.2</v>
      </c>
      <c r="D35" s="91">
        <f t="shared" ref="D35:F40" si="4">IF(D18=0,"",ROUND(SUM(D18/C18)*100-100,1))</f>
        <v>0.3</v>
      </c>
      <c r="E35" s="91">
        <f t="shared" ref="E35:N35" si="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33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t="shared" ref="E36:N36" si="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33" ht="12" customHeight="1">
      <c r="A37" s="230">
        <v>2019</v>
      </c>
      <c r="B37" s="59"/>
      <c r="C37" s="92">
        <f t="shared" ref="C37:C38" si="7">IF(C20=0,"",ROUND(SUM(C20/N19)*100-100,1))</f>
        <v>0.2</v>
      </c>
      <c r="D37" s="91">
        <f t="shared" si="4"/>
        <v>0.3</v>
      </c>
      <c r="E37" s="91">
        <f t="shared" ref="E37:N37" si="8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33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t="shared" ref="E38:L39" si="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33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t="shared" ref="H39:K40" si="1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t="shared" ref="D40" si="11">IF(D23=0,"",ROUND(SUM(D23/C23)*100-100,1))</f>
        <v>0.6</v>
      </c>
      <c r="E40" s="232" t="str">
        <f t="shared" ref="E40" si="12">IF(E23=0,"",ROUND(SUM(E23/D23)*100-100,1))</f>
        <v/>
      </c>
      <c r="F40" s="232" t="str">
        <f t="shared" si="4"/>
        <v/>
      </c>
      <c r="G40" s="232" t="str">
        <f t="shared" ref="G40" si="13">IF(G23=0,"",ROUND(SUM(G23/F23)*100-100,1))</f>
        <v/>
      </c>
      <c r="H40" s="232" t="str">
        <f t="shared" si="10"/>
        <v/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t="shared" ref="L40" si="14">IF(L23=0,"",ROUND(SUM(L23/K23)*100-100,1))</f>
        <v/>
      </c>
      <c r="M40" s="232" t="str">
        <f t="shared" ref="M40" si="15">IF(M23=0,"",ROUND(SUM(M23/L23)*100-100,1))</f>
        <v/>
      </c>
      <c r="N40" s="232" t="str">
        <f t="shared" ref="N40" si="16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33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1:33" s="37" customFormat="1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s="30" customFormat="1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33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33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33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33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spans="1:33" ht="5.0999999999999996" customHeight="1">
      <c r="T51" s="81"/>
    </row>
    <row r="52" spans="1:33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spans="1:33" ht="5.0999999999999996" customHeight="1">
      <c r="T53" s="81"/>
    </row>
    <row r="54" spans="1:33" ht="12" customHeight="1">
      <c r="A54" s="230">
        <v>2018</v>
      </c>
      <c r="B54" s="59"/>
      <c r="C54" s="92">
        <f t="shared" ref="C54:D58" si="17">IF(C46=0,"",ROUND(SUM(C46/C45)*100-100,1))</f>
        <v>0.8</v>
      </c>
      <c r="D54" s="232">
        <f t="shared" si="17"/>
        <v>1.1000000000000001</v>
      </c>
      <c r="E54" s="232">
        <f t="shared" ref="E54:O55" si="18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33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2.2000000000000002</v>
      </c>
      <c r="H55" s="91">
        <f t="shared" si="18"/>
        <v>2.1</v>
      </c>
      <c r="I55" s="91">
        <f t="shared" si="18"/>
        <v>2.2999999999999998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2.2000000000000002</v>
      </c>
      <c r="T55" s="81"/>
    </row>
    <row r="56" spans="1:33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t="shared" ref="E56:O56" si="19">IF(E48=0,"",ROUND(SUM(E48/E47)*100-100,1))</f>
        <v>2.2000000000000002</v>
      </c>
      <c r="F56" s="91">
        <f t="shared" si="19"/>
        <v>2.2000000000000002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1.1000000000000001</v>
      </c>
      <c r="M56" s="91">
        <f t="shared" si="19"/>
        <v>1.1000000000000001</v>
      </c>
      <c r="N56" s="91">
        <f t="shared" si="19"/>
        <v>1.4</v>
      </c>
      <c r="O56" s="91">
        <f t="shared" si="19"/>
        <v>1.8</v>
      </c>
      <c r="T56" s="81"/>
    </row>
    <row r="57" spans="1:33" ht="12" customHeight="1">
      <c r="A57" s="230">
        <v>2021</v>
      </c>
      <c r="B57" s="59"/>
      <c r="C57" s="92">
        <f t="shared" si="17"/>
        <v>2.4</v>
      </c>
      <c r="D57" s="232">
        <f t="shared" ref="D57:O58" si="20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4.0999999999999996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2.2000000000000002</v>
      </c>
      <c r="E58" s="232" t="str">
        <f t="shared" si="20"/>
        <v/>
      </c>
      <c r="F58" s="232" t="str">
        <f t="shared" si="20"/>
        <v/>
      </c>
      <c r="G58" s="232" t="str">
        <f t="shared" si="20"/>
        <v/>
      </c>
      <c r="H58" s="232" t="str">
        <f t="shared" si="20"/>
        <v/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spans="1:33" ht="5.0999999999999996" customHeight="1"/>
    <row r="60" spans="1:33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3" ht="5.0999999999999996" customHeight="1"/>
    <row r="62" spans="1:33">
      <c r="A62" s="230">
        <v>2017</v>
      </c>
      <c r="B62" s="93"/>
      <c r="C62" s="92">
        <v>-1.1000000000000001</v>
      </c>
      <c r="D62" s="91">
        <f>IF(D45=0,"",ROUND(SUM(D45/C45)*100-100,1))</f>
        <v>0.1</v>
      </c>
      <c r="E62" s="91">
        <f t="shared" ref="E62:N62" si="21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33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t="shared" ref="E63:N63" si="22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33" ht="12" customHeight="1">
      <c r="A64" s="230">
        <v>2019</v>
      </c>
      <c r="C64" s="92">
        <f t="shared" ref="C64:C66" si="23">IF(C20=0,"",ROUND(SUM(C47/N46)*100-100,1))</f>
        <v>0.7</v>
      </c>
      <c r="D64" s="91">
        <f t="shared" ref="D64:N65" si="24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33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33" ht="12" customHeight="1">
      <c r="A66" s="230">
        <v>2021</v>
      </c>
      <c r="C66" s="92">
        <f t="shared" si="23"/>
        <v>1.1000000000000001</v>
      </c>
      <c r="D66" s="232">
        <f t="shared" ref="D66:N67" si="25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t="shared" ref="G66" si="26">IF(G49=0,"",ROUND(SUM(G49/F49)*100-100,1))</f>
        <v>0.3</v>
      </c>
      <c r="H66" s="232">
        <f t="shared" ref="H66" si="27">IF(H49=0,"",ROUND(SUM(H49/G49)*100-100,1))</f>
        <v>0.2</v>
      </c>
      <c r="I66" s="232">
        <f t="shared" ref="I66" si="28">IF(I49=0,"",ROUND(SUM(I49/H49)*100-100,1))</f>
        <v>0.3</v>
      </c>
      <c r="J66" s="232">
        <f t="shared" ref="J66" si="29">IF(J49=0,"",ROUND(SUM(J49/I49)*100-100,1))</f>
        <v>0.3</v>
      </c>
      <c r="K66" s="232">
        <f t="shared" ref="K66" si="30">IF(K49=0,"",ROUND(SUM(K49/J49)*100-100,1))</f>
        <v>0.3</v>
      </c>
      <c r="L66" s="232">
        <f t="shared" ref="L66" si="31">IF(L49=0,"",ROUND(SUM(L49/K49)*100-100,1))</f>
        <v>0.1</v>
      </c>
      <c r="M66" s="232">
        <f t="shared" ref="M66" si="32">IF(M49=0,"",ROUND(SUM(M49/L49)*100-100,1))</f>
        <v>0.2</v>
      </c>
      <c r="N66" s="232">
        <f t="shared" ref="N66" si="33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 t="str">
        <f t="shared" si="25"/>
        <v/>
      </c>
      <c r="F67" s="232" t="str">
        <f t="shared" si="25"/>
        <v/>
      </c>
      <c r="G67" s="232" t="str">
        <f t="shared" si="25"/>
        <v/>
      </c>
      <c r="H67" s="232" t="str">
        <f t="shared" si="25"/>
        <v/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33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51" t="s">
        <v>52</v>
      </c>
      <c r="B1" s="251"/>
      <c r="C1" s="251"/>
      <c r="D1" s="251"/>
      <c r="E1" s="251"/>
      <c r="F1" s="251"/>
      <c r="G1" s="251"/>
    </row>
    <row r="3" spans="1:31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58" t="s">
        <v>56</v>
      </c>
      <c r="G11" s="11"/>
    </row>
    <row r="12" spans="1:3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53"/>
      <c r="D13" s="9"/>
      <c r="E13" s="9"/>
      <c r="F13" s="9"/>
      <c r="G13" s="9"/>
    </row>
    <row r="14" spans="1:31" ht="3" customHeight="1">
      <c r="A14" s="11"/>
      <c r="B14" s="11"/>
      <c r="C14" s="253"/>
      <c r="D14" s="8"/>
      <c r="F14" s="11"/>
      <c r="G14" s="255" t="s">
        <v>55</v>
      </c>
    </row>
    <row r="15" spans="1:31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31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1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0999999999999996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0999999999999996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0999999999999996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0999999999999996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0999999999999996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0999999999999996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0999999999999996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0999999999999996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0999999999999996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50"/>
      <c r="D86" s="250"/>
      <c r="E86" s="250"/>
      <c r="F86" s="250"/>
      <c r="G86" s="250"/>
    </row>
  </sheetData>
  <mergeCells count="6">
    <mergeCell ref="A1:G1"/>
    <mergeCell ref="E20:E24"/>
    <mergeCell ref="F20:F24"/>
    <mergeCell ref="G14:G24"/>
    <mergeCell ref="D17:D24"/>
    <mergeCell ref="C11:C24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7" width="15.85546875" style="5" customWidth="1"/>
    <col min="8" max="8" width="0.28515625" style="5" customWidth="1"/>
    <col min="9" max="16384" width="11.42578125" style="5"/>
  </cols>
  <sheetData>
    <row r="1" spans="1:31">
      <c r="A1" s="251" t="s">
        <v>52</v>
      </c>
      <c r="B1" s="251"/>
      <c r="C1" s="251"/>
      <c r="D1" s="251"/>
      <c r="E1" s="251"/>
      <c r="F1" s="251"/>
      <c r="G1" s="251"/>
    </row>
    <row r="3" spans="1:31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58" t="s">
        <v>56</v>
      </c>
      <c r="G11" s="11"/>
    </row>
    <row r="12" spans="1:3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53"/>
      <c r="D13" s="9"/>
      <c r="E13" s="9"/>
      <c r="F13" s="9"/>
      <c r="G13" s="9"/>
    </row>
    <row r="14" spans="1:31" ht="3" customHeight="1">
      <c r="A14" s="11"/>
      <c r="B14" s="11"/>
      <c r="C14" s="253"/>
      <c r="D14" s="8"/>
      <c r="F14" s="11"/>
      <c r="G14" s="255" t="s">
        <v>55</v>
      </c>
    </row>
    <row r="15" spans="1:31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31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1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0999999999999996" customHeight="1">
      <c r="A29" s="33"/>
      <c r="C29" s="105"/>
      <c r="D29" s="105"/>
      <c r="E29" s="105"/>
      <c r="F29" s="105"/>
      <c r="G29" s="108"/>
    </row>
    <row r="30" spans="1:7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31" ht="5.0999999999999996" customHeight="1">
      <c r="A33" s="33"/>
      <c r="C33" s="105"/>
      <c r="D33" s="105"/>
      <c r="E33" s="105"/>
      <c r="F33" s="105"/>
      <c r="G33" s="108"/>
    </row>
    <row r="34" spans="1:31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31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31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31" ht="5.0999999999999996" customHeight="1">
      <c r="A37" s="33"/>
      <c r="C37" s="105"/>
      <c r="D37" s="105"/>
      <c r="E37" s="105"/>
      <c r="F37" s="105"/>
      <c r="G37" s="108"/>
    </row>
    <row r="38" spans="1:31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31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31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31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31" s="234" customFormat="1" ht="5.0999999999999996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31" s="234" customFormat="1" ht="5.0999999999999996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31" s="234" customFormat="1" ht="5.0999999999999996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31" s="234" customFormat="1" ht="8.1" customHeight="1">
      <c r="A57" s="235"/>
      <c r="B57" s="235"/>
      <c r="C57" s="238"/>
      <c r="D57" s="238"/>
      <c r="E57" s="238"/>
      <c r="F57" s="238"/>
      <c r="G57" s="239"/>
    </row>
    <row r="58" spans="1:31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31" s="234" customFormat="1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109.5</v>
      </c>
    </row>
    <row r="60" spans="1:31" s="234" customFormat="1">
      <c r="A60" s="237" t="s">
        <v>3</v>
      </c>
      <c r="C60" s="238"/>
      <c r="D60" s="238"/>
      <c r="E60" s="238"/>
      <c r="F60" s="238"/>
      <c r="G60" s="239"/>
    </row>
    <row r="61" spans="1:31" s="234" customFormat="1" ht="5.0999999999999996" customHeight="1">
      <c r="A61" s="237"/>
      <c r="C61" s="238"/>
      <c r="D61" s="238"/>
      <c r="E61" s="238"/>
      <c r="F61" s="238"/>
      <c r="G61" s="239"/>
    </row>
    <row r="62" spans="1:31" s="234" customFormat="1">
      <c r="A62" s="237" t="s">
        <v>4</v>
      </c>
      <c r="C62" s="238"/>
      <c r="D62" s="238"/>
      <c r="E62" s="238"/>
      <c r="F62" s="238"/>
      <c r="G62" s="239"/>
    </row>
    <row r="63" spans="1:31" s="234" customFormat="1">
      <c r="A63" s="237" t="s">
        <v>5</v>
      </c>
      <c r="C63" s="238"/>
      <c r="D63" s="238"/>
      <c r="E63" s="238"/>
      <c r="F63" s="238"/>
      <c r="G63" s="239"/>
    </row>
    <row r="64" spans="1:31" s="234" customFormat="1">
      <c r="A64" s="237" t="s">
        <v>6</v>
      </c>
      <c r="C64" s="238"/>
      <c r="D64" s="238"/>
      <c r="E64" s="238"/>
      <c r="F64" s="238"/>
      <c r="G64" s="239"/>
    </row>
    <row r="65" spans="1:7" s="234" customFormat="1" ht="5.0999999999999996" customHeight="1">
      <c r="A65" s="237"/>
      <c r="C65" s="238"/>
      <c r="D65" s="238"/>
      <c r="E65" s="238"/>
      <c r="F65" s="238"/>
      <c r="G65" s="239"/>
    </row>
    <row r="66" spans="1:7" s="234" customFormat="1">
      <c r="A66" s="237" t="s">
        <v>7</v>
      </c>
      <c r="C66" s="238"/>
      <c r="D66" s="238"/>
      <c r="E66" s="238"/>
      <c r="F66" s="238"/>
      <c r="G66" s="239"/>
    </row>
    <row r="67" spans="1:7" s="234" customFormat="1">
      <c r="A67" s="237" t="s">
        <v>17</v>
      </c>
      <c r="C67" s="238"/>
      <c r="D67" s="238"/>
      <c r="E67" s="238"/>
      <c r="F67" s="238"/>
      <c r="G67" s="239"/>
    </row>
    <row r="68" spans="1:7" s="234" customFormat="1">
      <c r="A68" s="237" t="s">
        <v>18</v>
      </c>
      <c r="C68" s="238"/>
      <c r="D68" s="238"/>
      <c r="E68" s="238"/>
      <c r="F68" s="238"/>
      <c r="G68" s="239"/>
    </row>
    <row r="69" spans="1:7" s="234" customFormat="1" ht="5.0999999999999996" customHeight="1">
      <c r="A69" s="237"/>
      <c r="C69" s="238"/>
      <c r="D69" s="238"/>
      <c r="E69" s="238"/>
      <c r="F69" s="238"/>
      <c r="G69" s="239"/>
    </row>
    <row r="70" spans="1:7" s="234" customFormat="1">
      <c r="A70" s="237" t="s">
        <v>19</v>
      </c>
      <c r="C70" s="238"/>
      <c r="D70" s="238"/>
      <c r="E70" s="238"/>
      <c r="F70" s="238"/>
      <c r="G70" s="239"/>
    </row>
    <row r="71" spans="1:7" s="234" customFormat="1">
      <c r="A71" s="237" t="s">
        <v>20</v>
      </c>
      <c r="C71" s="238"/>
      <c r="D71" s="238"/>
      <c r="E71" s="238"/>
      <c r="F71" s="238"/>
      <c r="G71" s="239"/>
    </row>
    <row r="72" spans="1:7" s="234" customFormat="1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50"/>
      <c r="D73" s="250"/>
      <c r="E73" s="250"/>
      <c r="F73" s="250"/>
      <c r="G73" s="250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5'!Druckbereich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Kurz, Caroline (LfStat)</cp:lastModifiedBy>
  <cp:lastPrinted>2022-03-15T06:11:29Z</cp:lastPrinted>
  <dcterms:created xsi:type="dcterms:W3CDTF">2010-02-09T07:58:59Z</dcterms:created>
  <dcterms:modified xsi:type="dcterms:W3CDTF">2022-03-15T14:00:21Z</dcterms:modified>
</cp:coreProperties>
</file>